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jigovodstvo\Desktop\FINANCIJSKI IZVJEŠTAJI 2025\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G329" i="9"/>
  <c r="F329" i="9"/>
  <c r="H328" i="9"/>
  <c r="E328" i="9" s="1"/>
  <c r="B328" i="9" s="1"/>
  <c r="G328" i="9"/>
  <c r="F328" i="9"/>
  <c r="H327" i="9"/>
  <c r="G327" i="9"/>
  <c r="F327" i="9"/>
  <c r="H326" i="9"/>
  <c r="G326" i="9"/>
  <c r="F326" i="9"/>
  <c r="H325" i="9"/>
  <c r="G325" i="9"/>
  <c r="F325" i="9"/>
  <c r="E325" i="9"/>
  <c r="B325" i="9" s="1"/>
  <c r="H324" i="9"/>
  <c r="G324" i="9"/>
  <c r="F324" i="9"/>
  <c r="H323" i="9"/>
  <c r="G323" i="9"/>
  <c r="F323" i="9"/>
  <c r="E323" i="9"/>
  <c r="B323" i="9" s="1"/>
  <c r="H322" i="9"/>
  <c r="G322" i="9"/>
  <c r="F322" i="9"/>
  <c r="H321" i="9"/>
  <c r="G321" i="9"/>
  <c r="F321" i="9"/>
  <c r="E321" i="9"/>
  <c r="B321" i="9" s="1"/>
  <c r="H320" i="9"/>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F305" i="9"/>
  <c r="E305" i="9"/>
  <c r="B305" i="9" s="1"/>
  <c r="H304" i="9"/>
  <c r="E304" i="9" s="1"/>
  <c r="G304" i="9"/>
  <c r="F304" i="9"/>
  <c r="B304" i="9"/>
  <c r="H303" i="9"/>
  <c r="G303" i="9"/>
  <c r="F303" i="9"/>
  <c r="E303" i="9"/>
  <c r="B303" i="9" s="1"/>
  <c r="F302" i="9"/>
  <c r="F301" i="9"/>
  <c r="F300" i="9"/>
  <c r="F299" i="9"/>
  <c r="F298" i="9" s="1"/>
  <c r="F297" i="9"/>
  <c r="L296" i="9"/>
  <c r="H296" i="9"/>
  <c r="F296" i="9"/>
  <c r="F295" i="9"/>
  <c r="I294" i="9"/>
  <c r="E294" i="9" s="1"/>
  <c r="B294" i="9" s="1"/>
  <c r="H294" i="9"/>
  <c r="F294" i="9"/>
  <c r="E293" i="9"/>
  <c r="M292" i="9"/>
  <c r="L292" i="9"/>
  <c r="F292" i="9" s="1"/>
  <c r="E292" i="9"/>
  <c r="M291" i="9"/>
  <c r="L291" i="9"/>
  <c r="F291" i="9"/>
  <c r="E291" i="9"/>
  <c r="B291" i="9"/>
  <c r="M290" i="9"/>
  <c r="L290" i="9"/>
  <c r="F290" i="9" s="1"/>
  <c r="E290" i="9"/>
  <c r="M289" i="9"/>
  <c r="L289" i="9"/>
  <c r="F289" i="9"/>
  <c r="E289" i="9"/>
  <c r="B289" i="9"/>
  <c r="M288" i="9"/>
  <c r="L288" i="9"/>
  <c r="F288" i="9" s="1"/>
  <c r="E288" i="9"/>
  <c r="M287" i="9"/>
  <c r="L287" i="9"/>
  <c r="F287" i="9"/>
  <c r="E287" i="9"/>
  <c r="B287" i="9"/>
  <c r="M286" i="9"/>
  <c r="L286" i="9"/>
  <c r="F286" i="9" s="1"/>
  <c r="E286" i="9"/>
  <c r="M285" i="9"/>
  <c r="L285" i="9"/>
  <c r="F285" i="9"/>
  <c r="E285" i="9"/>
  <c r="B285" i="9"/>
  <c r="M284" i="9"/>
  <c r="L284" i="9"/>
  <c r="F284" i="9" s="1"/>
  <c r="E284" i="9"/>
  <c r="M283" i="9"/>
  <c r="L283" i="9"/>
  <c r="F283" i="9"/>
  <c r="E283" i="9"/>
  <c r="B283" i="9"/>
  <c r="M282" i="9"/>
  <c r="L282" i="9"/>
  <c r="F282" i="9" s="1"/>
  <c r="E282" i="9"/>
  <c r="M281" i="9"/>
  <c r="L281" i="9"/>
  <c r="F281" i="9"/>
  <c r="E281" i="9"/>
  <c r="B281" i="9"/>
  <c r="M280" i="9"/>
  <c r="L280" i="9"/>
  <c r="F280" i="9" s="1"/>
  <c r="E280" i="9"/>
  <c r="M279" i="9"/>
  <c r="L279" i="9"/>
  <c r="F279" i="9"/>
  <c r="E279" i="9"/>
  <c r="B279" i="9"/>
  <c r="M278" i="9"/>
  <c r="L278" i="9"/>
  <c r="F278" i="9" s="1"/>
  <c r="E278" i="9"/>
  <c r="M277" i="9"/>
  <c r="L277" i="9"/>
  <c r="F277" i="9"/>
  <c r="E277" i="9"/>
  <c r="B277" i="9"/>
  <c r="M276" i="9"/>
  <c r="L276" i="9"/>
  <c r="F276" i="9" s="1"/>
  <c r="E276" i="9"/>
  <c r="M275" i="9"/>
  <c r="L275" i="9"/>
  <c r="F275" i="9"/>
  <c r="E275" i="9"/>
  <c r="B275" i="9"/>
  <c r="M274" i="9"/>
  <c r="L274" i="9"/>
  <c r="F274" i="9" s="1"/>
  <c r="E274" i="9"/>
  <c r="M273" i="9"/>
  <c r="L273" i="9"/>
  <c r="F273" i="9"/>
  <c r="E273" i="9"/>
  <c r="B273" i="9"/>
  <c r="M272" i="9"/>
  <c r="L272" i="9"/>
  <c r="F272" i="9" s="1"/>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E238" i="9"/>
  <c r="M237" i="9"/>
  <c r="L237" i="9"/>
  <c r="F237" i="9"/>
  <c r="E237" i="9"/>
  <c r="B237" i="9"/>
  <c r="M236" i="9"/>
  <c r="L236" i="9"/>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G172" i="9"/>
  <c r="F172" i="9"/>
  <c r="B172" i="9"/>
  <c r="H171" i="9"/>
  <c r="G171" i="9"/>
  <c r="F171" i="9"/>
  <c r="E171" i="9"/>
  <c r="B171" i="9" s="1"/>
  <c r="H170" i="9"/>
  <c r="G170" i="9"/>
  <c r="F170" i="9"/>
  <c r="E170" i="9"/>
  <c r="B170" i="9" s="1"/>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E163" i="9" s="1"/>
  <c r="B163" i="9" s="1"/>
  <c r="G163" i="9"/>
  <c r="F163" i="9"/>
  <c r="H162" i="9"/>
  <c r="G162" i="9"/>
  <c r="F162" i="9"/>
  <c r="E162" i="9"/>
  <c r="B162" i="9" s="1"/>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G152" i="9"/>
  <c r="F152" i="9"/>
  <c r="E152" i="9"/>
  <c r="B152" i="9" s="1"/>
  <c r="H151" i="9"/>
  <c r="G151" i="9"/>
  <c r="F151" i="9"/>
  <c r="E151" i="9"/>
  <c r="B151" i="9" s="1"/>
  <c r="H150" i="9"/>
  <c r="G150" i="9"/>
  <c r="F150" i="9"/>
  <c r="E150" i="9"/>
  <c r="B150" i="9" s="1"/>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G144" i="9"/>
  <c r="F144" i="9"/>
  <c r="E144" i="9"/>
  <c r="B144" i="9" s="1"/>
  <c r="H143" i="9"/>
  <c r="G143" i="9"/>
  <c r="F143" i="9"/>
  <c r="E143" i="9"/>
  <c r="B143" i="9" s="1"/>
  <c r="H142" i="9"/>
  <c r="E142" i="9" s="1"/>
  <c r="B142" i="9" s="1"/>
  <c r="G142" i="9"/>
  <c r="F142" i="9"/>
  <c r="H141" i="9"/>
  <c r="E141" i="9" s="1"/>
  <c r="B141" i="9" s="1"/>
  <c r="G141" i="9"/>
  <c r="F141" i="9"/>
  <c r="H140" i="9"/>
  <c r="G140" i="9"/>
  <c r="F140" i="9"/>
  <c r="E140" i="9"/>
  <c r="B140" i="9" s="1"/>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G132" i="9"/>
  <c r="F132" i="9"/>
  <c r="E132" i="9"/>
  <c r="B132" i="9" s="1"/>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E124" i="9"/>
  <c r="B124" i="9" s="1"/>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G116" i="9"/>
  <c r="F116" i="9"/>
  <c r="E116" i="9"/>
  <c r="B116" i="9" s="1"/>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E103" i="9"/>
  <c r="B103" i="9" s="1"/>
  <c r="H102" i="9"/>
  <c r="G102" i="9"/>
  <c r="F102" i="9"/>
  <c r="E102" i="9"/>
  <c r="B102" i="9" s="1"/>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E91" i="9"/>
  <c r="B91" i="9" s="1"/>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G83" i="9"/>
  <c r="F83" i="9"/>
  <c r="E83" i="9"/>
  <c r="B83" i="9" s="1"/>
  <c r="H82" i="9"/>
  <c r="G82" i="9"/>
  <c r="F82" i="9"/>
  <c r="E82" i="9"/>
  <c r="B82" i="9" s="1"/>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E76" i="9" s="1"/>
  <c r="B76" i="9" s="1"/>
  <c r="G76" i="9"/>
  <c r="F76" i="9"/>
  <c r="H75" i="9"/>
  <c r="G75" i="9"/>
  <c r="F75" i="9"/>
  <c r="E75" i="9"/>
  <c r="B75" i="9" s="1"/>
  <c r="H74" i="9"/>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G59" i="9"/>
  <c r="F59" i="9"/>
  <c r="E59" i="9"/>
  <c r="B59" i="9" s="1"/>
  <c r="H58" i="9"/>
  <c r="G58" i="9"/>
  <c r="F58" i="9"/>
  <c r="E58" i="9"/>
  <c r="B58" i="9" s="1"/>
  <c r="H57" i="9"/>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H44" i="9"/>
  <c r="E44" i="9" s="1"/>
  <c r="B44" i="9" s="1"/>
  <c r="G44" i="9"/>
  <c r="F44" i="9"/>
  <c r="H43" i="9"/>
  <c r="G43" i="9"/>
  <c r="F43" i="9"/>
  <c r="E43" i="9"/>
  <c r="B43" i="9" s="1"/>
  <c r="H42" i="9"/>
  <c r="G42" i="9"/>
  <c r="F42" i="9"/>
  <c r="H41" i="9"/>
  <c r="E41" i="9" s="1"/>
  <c r="B41" i="9" s="1"/>
  <c r="G41" i="9"/>
  <c r="F41" i="9"/>
  <c r="H40" i="9"/>
  <c r="E40" i="9" s="1"/>
  <c r="B40" i="9" s="1"/>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G32" i="9"/>
  <c r="F32" i="9"/>
  <c r="E32" i="9"/>
  <c r="B32" i="9" s="1"/>
  <c r="H31" i="9"/>
  <c r="G31" i="9"/>
  <c r="F31" i="9"/>
  <c r="H30" i="9"/>
  <c r="E30" i="9" s="1"/>
  <c r="B30" i="9" s="1"/>
  <c r="G30" i="9"/>
  <c r="F30" i="9"/>
  <c r="H29" i="9"/>
  <c r="G29" i="9"/>
  <c r="F29" i="9"/>
  <c r="H28" i="9"/>
  <c r="E28" i="9" s="1"/>
  <c r="B28" i="9" s="1"/>
  <c r="G28" i="9"/>
  <c r="F28" i="9"/>
  <c r="H27" i="9"/>
  <c r="G27" i="9"/>
  <c r="F27" i="9"/>
  <c r="H26" i="9"/>
  <c r="G26" i="9"/>
  <c r="F26" i="9"/>
  <c r="E26" i="9"/>
  <c r="B26" i="9" s="1"/>
  <c r="H25" i="9"/>
  <c r="E25" i="9" s="1"/>
  <c r="B25" i="9" s="1"/>
  <c r="G25" i="9"/>
  <c r="F25" i="9"/>
  <c r="F24" i="9"/>
  <c r="F4" i="9"/>
  <c r="O3" i="9"/>
  <c r="G296" i="9" s="1"/>
  <c r="E296" i="9" s="1"/>
  <c r="B296" i="9" s="1"/>
  <c r="I3" i="9"/>
  <c r="H3" i="9"/>
  <c r="G3" i="9"/>
  <c r="D104" i="8"/>
  <c r="I40" i="3" s="1"/>
  <c r="D97" i="8"/>
  <c r="D92" i="8"/>
  <c r="C1669" i="1" s="1"/>
  <c r="D87" i="8"/>
  <c r="D82" i="8"/>
  <c r="C1659" i="1" s="1"/>
  <c r="D77" i="8"/>
  <c r="D72" i="8"/>
  <c r="C1649" i="1" s="1"/>
  <c r="D67" i="8"/>
  <c r="D62" i="8"/>
  <c r="C1639" i="1" s="1"/>
  <c r="D57" i="8"/>
  <c r="D52" i="8"/>
  <c r="D51" i="8" s="1"/>
  <c r="C1628" i="1" s="1"/>
  <c r="D46" i="8"/>
  <c r="D37" i="8"/>
  <c r="C1614" i="1" s="1"/>
  <c r="D27" i="8"/>
  <c r="C1604" i="1" s="1"/>
  <c r="D18" i="8"/>
  <c r="C1595" i="1" s="1"/>
  <c r="H1595" i="1" s="1"/>
  <c r="D8" i="8"/>
  <c r="D6" i="8" s="1"/>
  <c r="C1583" i="1" s="1"/>
  <c r="H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E76" i="5"/>
  <c r="D76" i="5"/>
  <c r="F76" i="5" s="1"/>
  <c r="F75" i="5"/>
  <c r="F74" i="5"/>
  <c r="F73" i="5"/>
  <c r="F72" i="5"/>
  <c r="E71" i="5"/>
  <c r="D71" i="5"/>
  <c r="D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30" i="4" s="1"/>
  <c r="F629" i="4"/>
  <c r="D629" i="4"/>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G156" i="9" s="1"/>
  <c r="E156" i="9" s="1"/>
  <c r="B156" i="9" s="1"/>
  <c r="F606" i="4"/>
  <c r="F605" i="4"/>
  <c r="F604" i="4"/>
  <c r="E603" i="4"/>
  <c r="D597" i="1" s="1"/>
  <c r="D603" i="4"/>
  <c r="F603" i="4" s="1"/>
  <c r="F602" i="4"/>
  <c r="F601" i="4"/>
  <c r="F600" i="4"/>
  <c r="F599" i="4"/>
  <c r="E598" i="4"/>
  <c r="D592" i="1" s="1"/>
  <c r="D598" i="4"/>
  <c r="F598" i="4" s="1"/>
  <c r="D597" i="4"/>
  <c r="F597" i="4" s="1"/>
  <c r="F596" i="4"/>
  <c r="F595" i="4"/>
  <c r="E594" i="4"/>
  <c r="D588" i="1" s="1"/>
  <c r="D594" i="4"/>
  <c r="F594" i="4" s="1"/>
  <c r="F593" i="4"/>
  <c r="F592" i="4"/>
  <c r="E591" i="4"/>
  <c r="D585" i="1" s="1"/>
  <c r="D591" i="4"/>
  <c r="F591" i="4" s="1"/>
  <c r="F590" i="4"/>
  <c r="E589" i="4"/>
  <c r="D589" i="4"/>
  <c r="F589" i="4" s="1"/>
  <c r="F588" i="4"/>
  <c r="F587" i="4"/>
  <c r="F586" i="4"/>
  <c r="E585" i="4"/>
  <c r="D579" i="1" s="1"/>
  <c r="D585" i="4"/>
  <c r="D584" i="4" s="1"/>
  <c r="F584" i="4" s="1"/>
  <c r="E584" i="4"/>
  <c r="D578" i="1" s="1"/>
  <c r="F583" i="4"/>
  <c r="F582" i="4"/>
  <c r="E581" i="4"/>
  <c r="D581" i="4"/>
  <c r="F581" i="4" s="1"/>
  <c r="F580" i="4"/>
  <c r="F579" i="4"/>
  <c r="E578" i="4"/>
  <c r="D578" i="4"/>
  <c r="F578" i="4" s="1"/>
  <c r="F577" i="4"/>
  <c r="F576" i="4"/>
  <c r="E575" i="4"/>
  <c r="D575" i="4"/>
  <c r="D571" i="4" s="1"/>
  <c r="F571" i="4" s="1"/>
  <c r="F574" i="4"/>
  <c r="F573" i="4"/>
  <c r="E572" i="4"/>
  <c r="D572" i="4"/>
  <c r="F572" i="4" s="1"/>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4" i="4"/>
  <c r="F533" i="4"/>
  <c r="E532" i="4"/>
  <c r="D532" i="4"/>
  <c r="F532" i="4" s="1"/>
  <c r="F531" i="4"/>
  <c r="F530" i="4"/>
  <c r="E529" i="4"/>
  <c r="D529" i="4"/>
  <c r="F529" i="4" s="1"/>
  <c r="F528" i="4"/>
  <c r="F527" i="4"/>
  <c r="E526" i="4"/>
  <c r="D526" i="4"/>
  <c r="F526" i="4" s="1"/>
  <c r="F525" i="4"/>
  <c r="F524" i="4"/>
  <c r="E523" i="4"/>
  <c r="D523" i="4"/>
  <c r="D522" i="4" s="1"/>
  <c r="F522" i="4" s="1"/>
  <c r="F521" i="4"/>
  <c r="F520" i="4"/>
  <c r="F519" i="4"/>
  <c r="F518" i="4"/>
  <c r="F517" i="4"/>
  <c r="F516" i="4"/>
  <c r="F515" i="4"/>
  <c r="E514" i="4"/>
  <c r="D508" i="1" s="1"/>
  <c r="D514" i="4"/>
  <c r="F514" i="4" s="1"/>
  <c r="F513" i="4"/>
  <c r="F512" i="4"/>
  <c r="F511" i="4"/>
  <c r="F510" i="4"/>
  <c r="E509" i="4"/>
  <c r="D503" i="1" s="1"/>
  <c r="D509" i="4"/>
  <c r="F509" i="4" s="1"/>
  <c r="F508" i="4"/>
  <c r="F507" i="4"/>
  <c r="F506" i="4"/>
  <c r="F505" i="4"/>
  <c r="F504" i="4"/>
  <c r="F503" i="4"/>
  <c r="E502" i="4"/>
  <c r="D496" i="1" s="1"/>
  <c r="D502" i="4"/>
  <c r="F502" i="4" s="1"/>
  <c r="F501" i="4"/>
  <c r="F500" i="4"/>
  <c r="F499" i="4"/>
  <c r="F498" i="4"/>
  <c r="E497" i="4"/>
  <c r="D491" i="1" s="1"/>
  <c r="D497" i="4"/>
  <c r="F497" i="4" s="1"/>
  <c r="F496" i="4"/>
  <c r="F495" i="4"/>
  <c r="F494" i="4"/>
  <c r="F493" i="4"/>
  <c r="E492" i="4"/>
  <c r="D486" i="1" s="1"/>
  <c r="D492" i="4"/>
  <c r="F492" i="4" s="1"/>
  <c r="D491" i="4"/>
  <c r="F491" i="4" s="1"/>
  <c r="F490" i="4"/>
  <c r="F489" i="4"/>
  <c r="E488" i="4"/>
  <c r="D488" i="4"/>
  <c r="F488" i="4" s="1"/>
  <c r="F487" i="4"/>
  <c r="F486" i="4"/>
  <c r="E485" i="4"/>
  <c r="D485" i="4"/>
  <c r="F485" i="4" s="1"/>
  <c r="F484" i="4"/>
  <c r="F483" i="4"/>
  <c r="F482" i="4"/>
  <c r="F481" i="4"/>
  <c r="E480" i="4"/>
  <c r="E479" i="4" s="1"/>
  <c r="D480" i="4"/>
  <c r="F480" i="4" s="1"/>
  <c r="F479" i="4"/>
  <c r="D479" i="4"/>
  <c r="F478" i="4"/>
  <c r="F477" i="4"/>
  <c r="E476" i="4"/>
  <c r="D476" i="4"/>
  <c r="F476" i="4" s="1"/>
  <c r="F475" i="4"/>
  <c r="F474" i="4"/>
  <c r="E473" i="4"/>
  <c r="D473" i="4"/>
  <c r="F473" i="4" s="1"/>
  <c r="F472" i="4"/>
  <c r="F471" i="4"/>
  <c r="E470" i="4"/>
  <c r="D470" i="4"/>
  <c r="F470" i="4" s="1"/>
  <c r="F469" i="4"/>
  <c r="F468" i="4"/>
  <c r="E467" i="4"/>
  <c r="D467" i="4"/>
  <c r="E466" i="4"/>
  <c r="F465" i="4"/>
  <c r="F464"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D431" i="4" s="1"/>
  <c r="F444" i="4"/>
  <c r="F443" i="4"/>
  <c r="F442" i="4"/>
  <c r="F441" i="4"/>
  <c r="E440" i="4"/>
  <c r="D440" i="4"/>
  <c r="F440" i="4" s="1"/>
  <c r="F439" i="4"/>
  <c r="F438" i="4"/>
  <c r="E437" i="4"/>
  <c r="D431" i="1" s="1"/>
  <c r="D437" i="4"/>
  <c r="F437" i="4" s="1"/>
  <c r="F436" i="4"/>
  <c r="F435" i="4"/>
  <c r="F434" i="4"/>
  <c r="F433" i="4"/>
  <c r="E432" i="4"/>
  <c r="E431" i="4" s="1"/>
  <c r="D425" i="1" s="1"/>
  <c r="D432" i="4"/>
  <c r="F432" i="4" s="1"/>
  <c r="F431" i="4"/>
  <c r="E428" i="4"/>
  <c r="D428" i="4"/>
  <c r="F428" i="4" s="1"/>
  <c r="E427" i="4"/>
  <c r="D422" i="1" s="1"/>
  <c r="D427" i="4"/>
  <c r="E426" i="4"/>
  <c r="D421" i="1" s="1"/>
  <c r="D426" i="4"/>
  <c r="D647" i="4" s="1"/>
  <c r="F421" i="4"/>
  <c r="F420" i="4"/>
  <c r="F419" i="4"/>
  <c r="F416" i="4"/>
  <c r="F415" i="4"/>
  <c r="F414" i="4"/>
  <c r="F413" i="4"/>
  <c r="E412" i="4"/>
  <c r="D407" i="1" s="1"/>
  <c r="D412" i="4"/>
  <c r="F412" i="4" s="1"/>
  <c r="F411" i="4"/>
  <c r="E410" i="4"/>
  <c r="D410" i="4"/>
  <c r="F410" i="4" s="1"/>
  <c r="F409" i="4"/>
  <c r="F408" i="4"/>
  <c r="E407" i="4"/>
  <c r="E406" i="4" s="1"/>
  <c r="D407" i="4"/>
  <c r="F407" i="4" s="1"/>
  <c r="F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D357" i="1" s="1"/>
  <c r="D362" i="4"/>
  <c r="D361" i="4" s="1"/>
  <c r="E361" i="4"/>
  <c r="D356" i="1" s="1"/>
  <c r="F359" i="4"/>
  <c r="E358" i="4"/>
  <c r="D353" i="1" s="1"/>
  <c r="D358" i="4"/>
  <c r="F358" i="4" s="1"/>
  <c r="F357" i="4"/>
  <c r="F356" i="4"/>
  <c r="E355" i="4"/>
  <c r="E354" i="4" s="1"/>
  <c r="D349" i="1" s="1"/>
  <c r="D355" i="4"/>
  <c r="F355" i="4" s="1"/>
  <c r="F354" i="4"/>
  <c r="D354" i="4"/>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F327" i="4" s="1"/>
  <c r="F326" i="4"/>
  <c r="F325" i="4"/>
  <c r="F324" i="4"/>
  <c r="F323" i="4"/>
  <c r="E322" i="4"/>
  <c r="D317" i="1" s="1"/>
  <c r="D322" i="4"/>
  <c r="F320" i="4"/>
  <c r="F319" i="4"/>
  <c r="F318" i="4"/>
  <c r="F317" i="4"/>
  <c r="F316" i="4"/>
  <c r="F315" i="4"/>
  <c r="E314" i="4"/>
  <c r="E309" i="4" s="1"/>
  <c r="D304" i="1" s="1"/>
  <c r="D314" i="4"/>
  <c r="F314" i="4" s="1"/>
  <c r="F313" i="4"/>
  <c r="F312" i="4"/>
  <c r="F311" i="4"/>
  <c r="E310" i="4"/>
  <c r="D310" i="4"/>
  <c r="D309" i="4" s="1"/>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4" i="4"/>
  <c r="F274" i="4" s="1"/>
  <c r="D273" i="4"/>
  <c r="F273" i="4" s="1"/>
  <c r="F272" i="4"/>
  <c r="F271" i="4"/>
  <c r="F270" i="4"/>
  <c r="E269" i="4"/>
  <c r="E262" i="4" s="1"/>
  <c r="D258" i="1" s="1"/>
  <c r="D269" i="4"/>
  <c r="F269" i="4" s="1"/>
  <c r="F268" i="4"/>
  <c r="F267" i="4"/>
  <c r="F266" i="4"/>
  <c r="F265" i="4"/>
  <c r="F264" i="4"/>
  <c r="E263" i="4"/>
  <c r="D263" i="4"/>
  <c r="D262" i="4" s="1"/>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0" i="1" s="1"/>
  <c r="H230" i="1" s="1"/>
  <c r="D234" i="4"/>
  <c r="F234" i="4" s="1"/>
  <c r="F233" i="4"/>
  <c r="F232" i="4"/>
  <c r="E231" i="4"/>
  <c r="D227" i="1" s="1"/>
  <c r="H227" i="1" s="1"/>
  <c r="D231" i="4"/>
  <c r="E230" i="4"/>
  <c r="D226" i="1" s="1"/>
  <c r="F229" i="4"/>
  <c r="F228" i="4"/>
  <c r="F227" i="4"/>
  <c r="F226" i="4"/>
  <c r="E225" i="4"/>
  <c r="D225" i="4"/>
  <c r="F225" i="4" s="1"/>
  <c r="F224" i="4"/>
  <c r="F223" i="4"/>
  <c r="E222" i="4"/>
  <c r="E221" i="4" s="1"/>
  <c r="D222" i="4"/>
  <c r="F222" i="4" s="1"/>
  <c r="F221" i="4"/>
  <c r="D221" i="4"/>
  <c r="F220" i="4"/>
  <c r="F219" i="4"/>
  <c r="F218" i="4"/>
  <c r="F217" i="4"/>
  <c r="E216" i="4"/>
  <c r="D216" i="4"/>
  <c r="F215" i="4"/>
  <c r="F214" i="4"/>
  <c r="F213" i="4"/>
  <c r="F212" i="4"/>
  <c r="F211" i="4"/>
  <c r="F210" i="4"/>
  <c r="F209" i="4"/>
  <c r="E208" i="4"/>
  <c r="D208" i="4"/>
  <c r="F208" i="4" s="1"/>
  <c r="F207" i="4"/>
  <c r="F206" i="4"/>
  <c r="F205" i="4"/>
  <c r="F204" i="4"/>
  <c r="E203" i="4"/>
  <c r="D203" i="4"/>
  <c r="D202" i="4" s="1"/>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1" i="1" s="1"/>
  <c r="H161" i="1"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37" i="1" s="1"/>
  <c r="H137" i="1" s="1"/>
  <c r="D141" i="4"/>
  <c r="D140" i="4" s="1"/>
  <c r="F140" i="4" s="1"/>
  <c r="E140" i="4"/>
  <c r="D136" i="1" s="1"/>
  <c r="H136" i="1" s="1"/>
  <c r="F139" i="4"/>
  <c r="F138" i="4"/>
  <c r="F137" i="4"/>
  <c r="F136" i="4"/>
  <c r="E135" i="4"/>
  <c r="D135" i="4"/>
  <c r="D134" i="4" s="1"/>
  <c r="E134" i="4"/>
  <c r="F133" i="4"/>
  <c r="F132" i="4"/>
  <c r="F131" i="4"/>
  <c r="F130" i="4"/>
  <c r="E129" i="4"/>
  <c r="D125" i="1" s="1"/>
  <c r="H125" i="1" s="1"/>
  <c r="D129" i="4"/>
  <c r="F129" i="4" s="1"/>
  <c r="F128" i="4"/>
  <c r="F127" i="4"/>
  <c r="E126" i="4"/>
  <c r="E125" i="4" s="1"/>
  <c r="D121" i="1" s="1"/>
  <c r="H121" i="1" s="1"/>
  <c r="D126" i="4"/>
  <c r="F125" i="4"/>
  <c r="D125" i="4"/>
  <c r="F124" i="4"/>
  <c r="F123" i="4"/>
  <c r="F122" i="4"/>
  <c r="F121" i="4"/>
  <c r="E120" i="4"/>
  <c r="D120" i="4"/>
  <c r="F120" i="4" s="1"/>
  <c r="F119" i="4"/>
  <c r="F118" i="4"/>
  <c r="F117" i="4"/>
  <c r="F116" i="4"/>
  <c r="F115" i="4"/>
  <c r="F114" i="4"/>
  <c r="F113" i="4"/>
  <c r="E112" i="4"/>
  <c r="D112" i="4"/>
  <c r="F111" i="4"/>
  <c r="F110" i="4"/>
  <c r="F109" i="4"/>
  <c r="F108" i="4"/>
  <c r="E107" i="4"/>
  <c r="D103" i="1" s="1"/>
  <c r="H103" i="1" s="1"/>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67" i="1" s="1"/>
  <c r="H67" i="1" s="1"/>
  <c r="D71" i="4"/>
  <c r="F71" i="4" s="1"/>
  <c r="F70" i="4"/>
  <c r="F69" i="4"/>
  <c r="E68" i="4"/>
  <c r="D64" i="1" s="1"/>
  <c r="H64" i="1" s="1"/>
  <c r="D68" i="4"/>
  <c r="F67" i="4"/>
  <c r="F66" i="4"/>
  <c r="F65" i="4"/>
  <c r="E64" i="4"/>
  <c r="D64" i="4"/>
  <c r="F64" i="4" s="1"/>
  <c r="F63" i="4"/>
  <c r="F62" i="4"/>
  <c r="E61" i="4"/>
  <c r="D61" i="4"/>
  <c r="F60" i="4"/>
  <c r="F59" i="4"/>
  <c r="E58" i="4"/>
  <c r="D58" i="4"/>
  <c r="F58" i="4" s="1"/>
  <c r="F57" i="4"/>
  <c r="F56" i="4"/>
  <c r="F55" i="4"/>
  <c r="F54" i="4"/>
  <c r="E53" i="4"/>
  <c r="D53" i="4"/>
  <c r="D49" i="4" s="1"/>
  <c r="F52" i="4"/>
  <c r="F51" i="4"/>
  <c r="E50" i="4"/>
  <c r="D50" i="4"/>
  <c r="F50" i="4" s="1"/>
  <c r="F48" i="4"/>
  <c r="F47" i="4"/>
  <c r="F46" i="4"/>
  <c r="F45" i="4"/>
  <c r="E44" i="4"/>
  <c r="E43" i="4" s="1"/>
  <c r="D39" i="1" s="1"/>
  <c r="H39" i="1" s="1"/>
  <c r="D44" i="4"/>
  <c r="F44" i="4" s="1"/>
  <c r="D43" i="4"/>
  <c r="F43" i="4" s="1"/>
  <c r="F42" i="4"/>
  <c r="F41" i="4"/>
  <c r="F40" i="4"/>
  <c r="E39" i="4"/>
  <c r="D35" i="1" s="1"/>
  <c r="H35" i="1" s="1"/>
  <c r="D39" i="4"/>
  <c r="D7" i="4" s="1"/>
  <c r="F38" i="4"/>
  <c r="F37" i="4"/>
  <c r="E36" i="4"/>
  <c r="D32" i="1" s="1"/>
  <c r="H32" i="1" s="1"/>
  <c r="D36" i="4"/>
  <c r="F36" i="4" s="1"/>
  <c r="F35" i="4"/>
  <c r="F34" i="4"/>
  <c r="F33" i="4"/>
  <c r="F32" i="4"/>
  <c r="F31" i="4"/>
  <c r="F30" i="4"/>
  <c r="E29" i="4"/>
  <c r="D25" i="1" s="1"/>
  <c r="H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H3" i="1" s="1"/>
  <c r="D8" i="4"/>
  <c r="F8" i="4" s="1"/>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G1686" i="1" s="1"/>
  <c r="C1685" i="1"/>
  <c r="H1685" i="1" s="1"/>
  <c r="C1684" i="1"/>
  <c r="G1684" i="1" s="1"/>
  <c r="C1683" i="1"/>
  <c r="H1683" i="1" s="1"/>
  <c r="H1682" i="1"/>
  <c r="C1682" i="1"/>
  <c r="G1682" i="1" s="1"/>
  <c r="H1680" i="1"/>
  <c r="C1680" i="1"/>
  <c r="G1680" i="1" s="1"/>
  <c r="G1679" i="1"/>
  <c r="C1679" i="1"/>
  <c r="H1679" i="1" s="1"/>
  <c r="H1678" i="1"/>
  <c r="C1678" i="1"/>
  <c r="G1678" i="1" s="1"/>
  <c r="G1677" i="1"/>
  <c r="C1677" i="1"/>
  <c r="H1677" i="1" s="1"/>
  <c r="H1676" i="1"/>
  <c r="C1676" i="1"/>
  <c r="G1676" i="1" s="1"/>
  <c r="G1675" i="1"/>
  <c r="C1675" i="1"/>
  <c r="H1675" i="1" s="1"/>
  <c r="H1674" i="1"/>
  <c r="C1674" i="1"/>
  <c r="G1674" i="1" s="1"/>
  <c r="G1673" i="1"/>
  <c r="C1673" i="1"/>
  <c r="H1673" i="1" s="1"/>
  <c r="H1672" i="1"/>
  <c r="C1672" i="1"/>
  <c r="G1672" i="1" s="1"/>
  <c r="G1671" i="1"/>
  <c r="C1671" i="1"/>
  <c r="H1671" i="1" s="1"/>
  <c r="H1670" i="1"/>
  <c r="C1670" i="1"/>
  <c r="G1670" i="1" s="1"/>
  <c r="H1668" i="1"/>
  <c r="C1668" i="1"/>
  <c r="G1668" i="1" s="1"/>
  <c r="G1667" i="1"/>
  <c r="C1667" i="1"/>
  <c r="H1667" i="1" s="1"/>
  <c r="H1666" i="1"/>
  <c r="C1666" i="1"/>
  <c r="G1666" i="1" s="1"/>
  <c r="G1665" i="1"/>
  <c r="C1665" i="1"/>
  <c r="H1665" i="1" s="1"/>
  <c r="H1664" i="1"/>
  <c r="C1664" i="1"/>
  <c r="G1664" i="1" s="1"/>
  <c r="G1663" i="1"/>
  <c r="C1663" i="1"/>
  <c r="H1663" i="1" s="1"/>
  <c r="H1662" i="1"/>
  <c r="C1662" i="1"/>
  <c r="G1662" i="1" s="1"/>
  <c r="G1661" i="1"/>
  <c r="C1661" i="1"/>
  <c r="H1661" i="1" s="1"/>
  <c r="H1660" i="1"/>
  <c r="C1660" i="1"/>
  <c r="G1660" i="1" s="1"/>
  <c r="H1658" i="1"/>
  <c r="C1658" i="1"/>
  <c r="G1658" i="1" s="1"/>
  <c r="G1657" i="1"/>
  <c r="C1657" i="1"/>
  <c r="H1657" i="1" s="1"/>
  <c r="H1656" i="1"/>
  <c r="C1656" i="1"/>
  <c r="G1656" i="1" s="1"/>
  <c r="G1655" i="1"/>
  <c r="C1655" i="1"/>
  <c r="H1655" i="1" s="1"/>
  <c r="H1654" i="1"/>
  <c r="C1654" i="1"/>
  <c r="G1654" i="1" s="1"/>
  <c r="G1653" i="1"/>
  <c r="C1653" i="1"/>
  <c r="H1653" i="1" s="1"/>
  <c r="H1652" i="1"/>
  <c r="C1652" i="1"/>
  <c r="G1652" i="1" s="1"/>
  <c r="G1651" i="1"/>
  <c r="C1651" i="1"/>
  <c r="H1651" i="1" s="1"/>
  <c r="H1650" i="1"/>
  <c r="C1650" i="1"/>
  <c r="G1650" i="1" s="1"/>
  <c r="H1648" i="1"/>
  <c r="C1648" i="1"/>
  <c r="G1648" i="1" s="1"/>
  <c r="G1647" i="1"/>
  <c r="C1647" i="1"/>
  <c r="H1647" i="1" s="1"/>
  <c r="H1646" i="1"/>
  <c r="C1646" i="1"/>
  <c r="G1646" i="1" s="1"/>
  <c r="G1645" i="1"/>
  <c r="C1645" i="1"/>
  <c r="H1645" i="1" s="1"/>
  <c r="H1644" i="1"/>
  <c r="C1644" i="1"/>
  <c r="G1644" i="1" s="1"/>
  <c r="G1643" i="1"/>
  <c r="C1643" i="1"/>
  <c r="H1643" i="1" s="1"/>
  <c r="H1642" i="1"/>
  <c r="C1642" i="1"/>
  <c r="G1642" i="1" s="1"/>
  <c r="G1641" i="1"/>
  <c r="C1641" i="1"/>
  <c r="H1641" i="1" s="1"/>
  <c r="H1640" i="1"/>
  <c r="C1640" i="1"/>
  <c r="G1640" i="1" s="1"/>
  <c r="H1638" i="1"/>
  <c r="C1638" i="1"/>
  <c r="G1638" i="1" s="1"/>
  <c r="G1637" i="1"/>
  <c r="C1637" i="1"/>
  <c r="H1637" i="1" s="1"/>
  <c r="H1636" i="1"/>
  <c r="C1636" i="1"/>
  <c r="G1636" i="1" s="1"/>
  <c r="G1635" i="1"/>
  <c r="C1635" i="1"/>
  <c r="H1635" i="1" s="1"/>
  <c r="H1634" i="1"/>
  <c r="C1634" i="1"/>
  <c r="G1634" i="1" s="1"/>
  <c r="G1633" i="1"/>
  <c r="C1633" i="1"/>
  <c r="H1633" i="1" s="1"/>
  <c r="H1632" i="1"/>
  <c r="C1632" i="1"/>
  <c r="G1632" i="1" s="1"/>
  <c r="G1631" i="1"/>
  <c r="C1631" i="1"/>
  <c r="H1631" i="1" s="1"/>
  <c r="H1630" i="1"/>
  <c r="C1630" i="1"/>
  <c r="G1630" i="1" s="1"/>
  <c r="G1627" i="1"/>
  <c r="C1627" i="1"/>
  <c r="H1627" i="1" s="1"/>
  <c r="H1626" i="1"/>
  <c r="C1626" i="1"/>
  <c r="G1626" i="1" s="1"/>
  <c r="G1625" i="1"/>
  <c r="C1625" i="1"/>
  <c r="H1625" i="1" s="1"/>
  <c r="H1624" i="1"/>
  <c r="C1624" i="1"/>
  <c r="G1624" i="1" s="1"/>
  <c r="G1623" i="1"/>
  <c r="C1623" i="1"/>
  <c r="H1623" i="1" s="1"/>
  <c r="C1620" i="1"/>
  <c r="C1619" i="1"/>
  <c r="H1619" i="1" s="1"/>
  <c r="C1618" i="1"/>
  <c r="G1617" i="1"/>
  <c r="C1617" i="1"/>
  <c r="H1617" i="1" s="1"/>
  <c r="C1616" i="1"/>
  <c r="C1615" i="1"/>
  <c r="H1615" i="1" s="1"/>
  <c r="C1613" i="1"/>
  <c r="H1613" i="1" s="1"/>
  <c r="C1612" i="1"/>
  <c r="C1611" i="1"/>
  <c r="H1611" i="1" s="1"/>
  <c r="C1610" i="1"/>
  <c r="G1609" i="1"/>
  <c r="C1609" i="1"/>
  <c r="H1609" i="1" s="1"/>
  <c r="C1608" i="1"/>
  <c r="C1607" i="1"/>
  <c r="H1607" i="1" s="1"/>
  <c r="C1606" i="1"/>
  <c r="C1605" i="1"/>
  <c r="H1605" i="1" s="1"/>
  <c r="G1603" i="1"/>
  <c r="C1603" i="1"/>
  <c r="H1603" i="1" s="1"/>
  <c r="G1601" i="1"/>
  <c r="C1601" i="1"/>
  <c r="H1601" i="1" s="1"/>
  <c r="C1600" i="1"/>
  <c r="C1599" i="1"/>
  <c r="H1599" i="1" s="1"/>
  <c r="C1598" i="1"/>
  <c r="G1597" i="1"/>
  <c r="C1597" i="1"/>
  <c r="H1597" i="1" s="1"/>
  <c r="C1596" i="1"/>
  <c r="C1594" i="1"/>
  <c r="C1593" i="1"/>
  <c r="H1593" i="1" s="1"/>
  <c r="C1592" i="1"/>
  <c r="C1591" i="1"/>
  <c r="H1591" i="1" s="1"/>
  <c r="C1590" i="1"/>
  <c r="G1589" i="1"/>
  <c r="C1589" i="1"/>
  <c r="H1589" i="1" s="1"/>
  <c r="C1588" i="1"/>
  <c r="C1587" i="1"/>
  <c r="H1587" i="1" s="1"/>
  <c r="C1586" i="1"/>
  <c r="C1584" i="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D1547" i="1"/>
  <c r="H1547" i="1" s="1"/>
  <c r="C1547" i="1"/>
  <c r="D1546" i="1"/>
  <c r="C1546" i="1"/>
  <c r="J1545" i="1"/>
  <c r="D1545" i="1"/>
  <c r="H1545" i="1" s="1"/>
  <c r="C1545" i="1"/>
  <c r="D1544" i="1"/>
  <c r="C1544" i="1"/>
  <c r="J1543" i="1"/>
  <c r="D1543" i="1"/>
  <c r="H1543" i="1" s="1"/>
  <c r="C1543" i="1"/>
  <c r="D1542" i="1"/>
  <c r="C1542" i="1"/>
  <c r="J1541" i="1"/>
  <c r="D1541" i="1"/>
  <c r="H1541" i="1" s="1"/>
  <c r="C1541" i="1"/>
  <c r="H1540" i="1"/>
  <c r="D1540" i="1"/>
  <c r="C1540" i="1"/>
  <c r="G1540" i="1" s="1"/>
  <c r="D1539" i="1"/>
  <c r="H1539" i="1" s="1"/>
  <c r="C1539" i="1"/>
  <c r="H1538" i="1"/>
  <c r="D1538" i="1"/>
  <c r="C1538" i="1"/>
  <c r="G1538" i="1" s="1"/>
  <c r="D1537" i="1"/>
  <c r="D1536" i="1"/>
  <c r="H1536" i="1" s="1"/>
  <c r="C1536" i="1"/>
  <c r="H1535" i="1"/>
  <c r="D1535" i="1"/>
  <c r="C1535" i="1"/>
  <c r="G1535" i="1" s="1"/>
  <c r="D1534" i="1"/>
  <c r="H1534" i="1" s="1"/>
  <c r="C1534" i="1"/>
  <c r="H1533" i="1"/>
  <c r="D1533" i="1"/>
  <c r="C1533" i="1"/>
  <c r="G1533" i="1" s="1"/>
  <c r="D1532" i="1"/>
  <c r="H1532" i="1" s="1"/>
  <c r="C1532" i="1"/>
  <c r="H1531" i="1"/>
  <c r="D1531" i="1"/>
  <c r="C1531" i="1"/>
  <c r="G1531" i="1" s="1"/>
  <c r="D1530" i="1"/>
  <c r="H1530" i="1" s="1"/>
  <c r="C1530" i="1"/>
  <c r="H1529" i="1"/>
  <c r="D1529" i="1"/>
  <c r="C1529" i="1"/>
  <c r="G1529" i="1" s="1"/>
  <c r="D1528" i="1"/>
  <c r="H1528" i="1" s="1"/>
  <c r="C1528" i="1"/>
  <c r="H1527" i="1"/>
  <c r="D1527" i="1"/>
  <c r="C1527" i="1"/>
  <c r="G1527" i="1" s="1"/>
  <c r="D1526" i="1"/>
  <c r="H1526" i="1" s="1"/>
  <c r="C1526" i="1"/>
  <c r="D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C1515" i="1"/>
  <c r="H1514" i="1"/>
  <c r="D1514" i="1"/>
  <c r="C1514" i="1"/>
  <c r="G1514" i="1" s="1"/>
  <c r="D1513" i="1"/>
  <c r="H1513" i="1" s="1"/>
  <c r="C1513" i="1"/>
  <c r="H1512" i="1"/>
  <c r="D1512" i="1"/>
  <c r="C1512" i="1"/>
  <c r="G1512" i="1" s="1"/>
  <c r="D1511" i="1"/>
  <c r="H1511" i="1" s="1"/>
  <c r="C1511" i="1"/>
  <c r="H1510" i="1"/>
  <c r="D1510" i="1"/>
  <c r="C1510" i="1"/>
  <c r="G1510" i="1" s="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H1503" i="1" s="1"/>
  <c r="C1503" i="1"/>
  <c r="H1502" i="1"/>
  <c r="D1502" i="1"/>
  <c r="C1502" i="1"/>
  <c r="G1502" i="1" s="1"/>
  <c r="D1501" i="1"/>
  <c r="H1501" i="1" s="1"/>
  <c r="C1501" i="1"/>
  <c r="H1500" i="1"/>
  <c r="D1500" i="1"/>
  <c r="C1500" i="1"/>
  <c r="G1500" i="1" s="1"/>
  <c r="D1499" i="1"/>
  <c r="H1499" i="1" s="1"/>
  <c r="C1499" i="1"/>
  <c r="H1498" i="1"/>
  <c r="D1498" i="1"/>
  <c r="C1498" i="1"/>
  <c r="G1498" i="1" s="1"/>
  <c r="D1497" i="1"/>
  <c r="H1497" i="1" s="1"/>
  <c r="C1497" i="1"/>
  <c r="H1496" i="1"/>
  <c r="D1496" i="1"/>
  <c r="C1496" i="1"/>
  <c r="G1496" i="1" s="1"/>
  <c r="D1495" i="1"/>
  <c r="H1495" i="1" s="1"/>
  <c r="C1495" i="1"/>
  <c r="H1494" i="1"/>
  <c r="D1494" i="1"/>
  <c r="C1494" i="1"/>
  <c r="G1494" i="1" s="1"/>
  <c r="D1493" i="1"/>
  <c r="H1493" i="1" s="1"/>
  <c r="C1493" i="1"/>
  <c r="H1492" i="1"/>
  <c r="D1492" i="1"/>
  <c r="C1492" i="1"/>
  <c r="G1492" i="1" s="1"/>
  <c r="D1491" i="1"/>
  <c r="H1491" i="1" s="1"/>
  <c r="C1491" i="1"/>
  <c r="H1490" i="1"/>
  <c r="D1490" i="1"/>
  <c r="C1490" i="1"/>
  <c r="G1490" i="1" s="1"/>
  <c r="D1489" i="1"/>
  <c r="H1489" i="1" s="1"/>
  <c r="C1489" i="1"/>
  <c r="H1488" i="1"/>
  <c r="D1488" i="1"/>
  <c r="C1488" i="1"/>
  <c r="G1488" i="1" s="1"/>
  <c r="D1487" i="1"/>
  <c r="H1487" i="1" s="1"/>
  <c r="C1487" i="1"/>
  <c r="H1486" i="1"/>
  <c r="D1486" i="1"/>
  <c r="C1486" i="1"/>
  <c r="G1486" i="1" s="1"/>
  <c r="D1485" i="1"/>
  <c r="H1485" i="1" s="1"/>
  <c r="C1485" i="1"/>
  <c r="H1484" i="1"/>
  <c r="D1484" i="1"/>
  <c r="C1484" i="1"/>
  <c r="G1484" i="1" s="1"/>
  <c r="D1483" i="1"/>
  <c r="H1483" i="1" s="1"/>
  <c r="C1483" i="1"/>
  <c r="H1482" i="1"/>
  <c r="D1482" i="1"/>
  <c r="C1482" i="1"/>
  <c r="G1482" i="1" s="1"/>
  <c r="D1481" i="1"/>
  <c r="H1481" i="1" s="1"/>
  <c r="C1481" i="1"/>
  <c r="H1480" i="1"/>
  <c r="D1480" i="1"/>
  <c r="C1480" i="1"/>
  <c r="G1480" i="1" s="1"/>
  <c r="D1479" i="1"/>
  <c r="H1479" i="1" s="1"/>
  <c r="C1479" i="1"/>
  <c r="H1478" i="1"/>
  <c r="D1478" i="1"/>
  <c r="C1478" i="1"/>
  <c r="G1478" i="1" s="1"/>
  <c r="D1477" i="1"/>
  <c r="H1477" i="1" s="1"/>
  <c r="C1477" i="1"/>
  <c r="H1476" i="1"/>
  <c r="D1476" i="1"/>
  <c r="C1476" i="1"/>
  <c r="G1476" i="1" s="1"/>
  <c r="D1475" i="1"/>
  <c r="H1475" i="1" s="1"/>
  <c r="C1475" i="1"/>
  <c r="H1474" i="1"/>
  <c r="D1474" i="1"/>
  <c r="C1474" i="1"/>
  <c r="G1474" i="1" s="1"/>
  <c r="D1473" i="1"/>
  <c r="H1473" i="1" s="1"/>
  <c r="C1473" i="1"/>
  <c r="H1472" i="1"/>
  <c r="D1472" i="1"/>
  <c r="C1472" i="1"/>
  <c r="G1472" i="1" s="1"/>
  <c r="D1471" i="1"/>
  <c r="H1471" i="1" s="1"/>
  <c r="C1471" i="1"/>
  <c r="H1470" i="1"/>
  <c r="D1470" i="1"/>
  <c r="C1470" i="1"/>
  <c r="G1470" i="1" s="1"/>
  <c r="D1469" i="1"/>
  <c r="H1469" i="1" s="1"/>
  <c r="C1469" i="1"/>
  <c r="H1468" i="1"/>
  <c r="D1468" i="1"/>
  <c r="C1468" i="1"/>
  <c r="G1468" i="1" s="1"/>
  <c r="D1467" i="1"/>
  <c r="H1467" i="1" s="1"/>
  <c r="C1467" i="1"/>
  <c r="H1466" i="1"/>
  <c r="D1466" i="1"/>
  <c r="C1466" i="1"/>
  <c r="G1466" i="1" s="1"/>
  <c r="D1465" i="1"/>
  <c r="H1465" i="1" s="1"/>
  <c r="C1465" i="1"/>
  <c r="H1464" i="1"/>
  <c r="D1464" i="1"/>
  <c r="C1464" i="1"/>
  <c r="G1464" i="1" s="1"/>
  <c r="D1463" i="1"/>
  <c r="H1463" i="1" s="1"/>
  <c r="C1463" i="1"/>
  <c r="H1462" i="1"/>
  <c r="D1462" i="1"/>
  <c r="C1462" i="1"/>
  <c r="G1462" i="1" s="1"/>
  <c r="D1461" i="1"/>
  <c r="H1461" i="1" s="1"/>
  <c r="C1461" i="1"/>
  <c r="H1460" i="1"/>
  <c r="D1460" i="1"/>
  <c r="C1460" i="1"/>
  <c r="G1460" i="1" s="1"/>
  <c r="D1459" i="1"/>
  <c r="H1459" i="1" s="1"/>
  <c r="C1459" i="1"/>
  <c r="H1458" i="1"/>
  <c r="D1458" i="1"/>
  <c r="C1458" i="1"/>
  <c r="G1458" i="1" s="1"/>
  <c r="D1457" i="1"/>
  <c r="H1457" i="1" s="1"/>
  <c r="C1457" i="1"/>
  <c r="H1456" i="1"/>
  <c r="D1456" i="1"/>
  <c r="C1456" i="1"/>
  <c r="G1456" i="1" s="1"/>
  <c r="D1455" i="1"/>
  <c r="H1455" i="1" s="1"/>
  <c r="C1455" i="1"/>
  <c r="H1454" i="1"/>
  <c r="D1454" i="1"/>
  <c r="C1454" i="1"/>
  <c r="G1454" i="1" s="1"/>
  <c r="D1453" i="1"/>
  <c r="H1453" i="1" s="1"/>
  <c r="C1453" i="1"/>
  <c r="H1452" i="1"/>
  <c r="D1452" i="1"/>
  <c r="C1452" i="1"/>
  <c r="G1452" i="1" s="1"/>
  <c r="D1451" i="1"/>
  <c r="H1451" i="1" s="1"/>
  <c r="C1451" i="1"/>
  <c r="H1450" i="1"/>
  <c r="D1450" i="1"/>
  <c r="C1450" i="1"/>
  <c r="G1450" i="1" s="1"/>
  <c r="D1449" i="1"/>
  <c r="H1449" i="1" s="1"/>
  <c r="C1449" i="1"/>
  <c r="H1448" i="1"/>
  <c r="D1448" i="1"/>
  <c r="C1448" i="1"/>
  <c r="G1448" i="1" s="1"/>
  <c r="D1447" i="1"/>
  <c r="H1447" i="1" s="1"/>
  <c r="C1447" i="1"/>
  <c r="H1446" i="1"/>
  <c r="D1446" i="1"/>
  <c r="C1446" i="1"/>
  <c r="G1446" i="1" s="1"/>
  <c r="D1445" i="1"/>
  <c r="H1445" i="1" s="1"/>
  <c r="C1445" i="1"/>
  <c r="H1444" i="1"/>
  <c r="D1444" i="1"/>
  <c r="C1444" i="1"/>
  <c r="G1444" i="1" s="1"/>
  <c r="D1443" i="1"/>
  <c r="H1443" i="1" s="1"/>
  <c r="C1443" i="1"/>
  <c r="H1442" i="1"/>
  <c r="D1442" i="1"/>
  <c r="C1442" i="1"/>
  <c r="G1442" i="1" s="1"/>
  <c r="D1441" i="1"/>
  <c r="H1441" i="1" s="1"/>
  <c r="C1441" i="1"/>
  <c r="H1440" i="1"/>
  <c r="D1440" i="1"/>
  <c r="C1440" i="1"/>
  <c r="G1440" i="1" s="1"/>
  <c r="D1439" i="1"/>
  <c r="H1439" i="1" s="1"/>
  <c r="C1439" i="1"/>
  <c r="H1438" i="1"/>
  <c r="D1438" i="1"/>
  <c r="C1438" i="1"/>
  <c r="G1438" i="1" s="1"/>
  <c r="D1437" i="1"/>
  <c r="H1437" i="1" s="1"/>
  <c r="C1437" i="1"/>
  <c r="H1436" i="1"/>
  <c r="D1436" i="1"/>
  <c r="C1436" i="1"/>
  <c r="G1436" i="1" s="1"/>
  <c r="D1435" i="1"/>
  <c r="H1435" i="1" s="1"/>
  <c r="C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D1338" i="1"/>
  <c r="C1338" i="1"/>
  <c r="G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D1010" i="1"/>
  <c r="C1010" i="1"/>
  <c r="D1009" i="1"/>
  <c r="C1009" i="1"/>
  <c r="D1008" i="1"/>
  <c r="C1008" i="1"/>
  <c r="D1007" i="1"/>
  <c r="C1007" i="1"/>
  <c r="D1006" i="1"/>
  <c r="C1006" i="1"/>
  <c r="D1005" i="1"/>
  <c r="C1005" i="1"/>
  <c r="D1004" i="1"/>
  <c r="C1004" i="1"/>
  <c r="D1003" i="1"/>
  <c r="C1003" i="1"/>
  <c r="H1003" i="1" s="1"/>
  <c r="D1002" i="1"/>
  <c r="C1002" i="1"/>
  <c r="D1001" i="1"/>
  <c r="C1001" i="1"/>
  <c r="D1000" i="1"/>
  <c r="C1000" i="1"/>
  <c r="D999" i="1"/>
  <c r="C999" i="1"/>
  <c r="D998" i="1"/>
  <c r="C998" i="1"/>
  <c r="D997" i="1"/>
  <c r="C997" i="1"/>
  <c r="D996" i="1"/>
  <c r="C996" i="1"/>
  <c r="D995" i="1"/>
  <c r="C995" i="1"/>
  <c r="H995" i="1" s="1"/>
  <c r="D994" i="1"/>
  <c r="C994" i="1"/>
  <c r="D993" i="1"/>
  <c r="C993" i="1"/>
  <c r="D992" i="1"/>
  <c r="C992" i="1"/>
  <c r="D991" i="1"/>
  <c r="C991" i="1"/>
  <c r="D990" i="1"/>
  <c r="C990" i="1"/>
  <c r="D989" i="1"/>
  <c r="C989" i="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D938" i="1"/>
  <c r="C938" i="1"/>
  <c r="D937" i="1"/>
  <c r="C937" i="1"/>
  <c r="D936" i="1"/>
  <c r="C936" i="1"/>
  <c r="D935" i="1"/>
  <c r="C935" i="1"/>
  <c r="D934" i="1"/>
  <c r="C934" i="1"/>
  <c r="D933" i="1"/>
  <c r="C933" i="1"/>
  <c r="D932" i="1"/>
  <c r="C932" i="1"/>
  <c r="D931" i="1"/>
  <c r="C931" i="1"/>
  <c r="D930" i="1"/>
  <c r="C930" i="1"/>
  <c r="D929" i="1"/>
  <c r="C929" i="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H901" i="1" s="1"/>
  <c r="D900" i="1"/>
  <c r="C900" i="1"/>
  <c r="H900" i="1" s="1"/>
  <c r="D899" i="1"/>
  <c r="C899" i="1"/>
  <c r="H899" i="1" s="1"/>
  <c r="D898" i="1"/>
  <c r="C898" i="1"/>
  <c r="H898" i="1" s="1"/>
  <c r="D897" i="1"/>
  <c r="C897" i="1"/>
  <c r="H897" i="1" s="1"/>
  <c r="D896" i="1"/>
  <c r="C896" i="1"/>
  <c r="H896" i="1" s="1"/>
  <c r="D895" i="1"/>
  <c r="C895" i="1"/>
  <c r="H895" i="1" s="1"/>
  <c r="D894" i="1"/>
  <c r="C894" i="1"/>
  <c r="D893" i="1"/>
  <c r="C893" i="1"/>
  <c r="D892" i="1"/>
  <c r="C892" i="1"/>
  <c r="D891" i="1"/>
  <c r="C891" i="1"/>
  <c r="D890" i="1"/>
  <c r="C890" i="1"/>
  <c r="D889" i="1"/>
  <c r="C889" i="1"/>
  <c r="H889" i="1" s="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D860" i="1"/>
  <c r="C860" i="1"/>
  <c r="D859" i="1"/>
  <c r="C859" i="1"/>
  <c r="D858" i="1"/>
  <c r="C858" i="1"/>
  <c r="H858" i="1" s="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D736" i="1"/>
  <c r="C736" i="1"/>
  <c r="H736" i="1" s="1"/>
  <c r="D735" i="1"/>
  <c r="C735" i="1"/>
  <c r="H735" i="1" s="1"/>
  <c r="D734" i="1"/>
  <c r="C734" i="1"/>
  <c r="H734" i="1" s="1"/>
  <c r="D733" i="1"/>
  <c r="C733" i="1"/>
  <c r="D732" i="1"/>
  <c r="C732" i="1"/>
  <c r="D731" i="1"/>
  <c r="C731" i="1"/>
  <c r="D730" i="1"/>
  <c r="C730" i="1"/>
  <c r="D729" i="1"/>
  <c r="C729" i="1"/>
  <c r="H729" i="1" s="1"/>
  <c r="D728" i="1"/>
  <c r="C728" i="1"/>
  <c r="D727" i="1"/>
  <c r="C727" i="1"/>
  <c r="D726" i="1"/>
  <c r="C726" i="1"/>
  <c r="D725" i="1"/>
  <c r="C725" i="1"/>
  <c r="D724" i="1"/>
  <c r="C724" i="1"/>
  <c r="D723" i="1"/>
  <c r="C723" i="1"/>
  <c r="D722" i="1"/>
  <c r="C722" i="1"/>
  <c r="D721" i="1"/>
  <c r="C721" i="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D698" i="1"/>
  <c r="C698" i="1"/>
  <c r="D697" i="1"/>
  <c r="C697" i="1"/>
  <c r="D696" i="1"/>
  <c r="C696" i="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C641" i="1"/>
  <c r="D636" i="1"/>
  <c r="C636" i="1"/>
  <c r="H636" i="1" s="1"/>
  <c r="D635" i="1"/>
  <c r="C635" i="1"/>
  <c r="H635"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D617" i="1"/>
  <c r="C617" i="1"/>
  <c r="D616" i="1"/>
  <c r="C616" i="1"/>
  <c r="C615" i="1"/>
  <c r="D614" i="1"/>
  <c r="C614" i="1"/>
  <c r="D613" i="1"/>
  <c r="C613" i="1"/>
  <c r="D612" i="1"/>
  <c r="C612" i="1"/>
  <c r="H612" i="1" s="1"/>
  <c r="D611" i="1"/>
  <c r="C611" i="1"/>
  <c r="H611" i="1" s="1"/>
  <c r="C610" i="1"/>
  <c r="D609" i="1"/>
  <c r="C609" i="1"/>
  <c r="H609" i="1" s="1"/>
  <c r="D608" i="1"/>
  <c r="C608" i="1"/>
  <c r="H608" i="1" s="1"/>
  <c r="D607" i="1"/>
  <c r="C607" i="1"/>
  <c r="D606" i="1"/>
  <c r="C606" i="1"/>
  <c r="D605" i="1"/>
  <c r="C605" i="1"/>
  <c r="H605" i="1" s="1"/>
  <c r="D604" i="1"/>
  <c r="C604" i="1"/>
  <c r="H604" i="1" s="1"/>
  <c r="C603" i="1"/>
  <c r="D602" i="1"/>
  <c r="C602" i="1"/>
  <c r="H602" i="1" s="1"/>
  <c r="D601" i="1"/>
  <c r="C601" i="1"/>
  <c r="H601" i="1" s="1"/>
  <c r="D600" i="1"/>
  <c r="C600" i="1"/>
  <c r="D599" i="1"/>
  <c r="C599" i="1"/>
  <c r="H599" i="1" s="1"/>
  <c r="D598" i="1"/>
  <c r="C598" i="1"/>
  <c r="H598" i="1" s="1"/>
  <c r="C597" i="1"/>
  <c r="D596" i="1"/>
  <c r="C596" i="1"/>
  <c r="H596" i="1" s="1"/>
  <c r="D595" i="1"/>
  <c r="C595" i="1"/>
  <c r="D594" i="1"/>
  <c r="C594" i="1"/>
  <c r="H594" i="1" s="1"/>
  <c r="D593" i="1"/>
  <c r="C593" i="1"/>
  <c r="C592" i="1"/>
  <c r="C591" i="1"/>
  <c r="D590" i="1"/>
  <c r="C590" i="1"/>
  <c r="H590" i="1" s="1"/>
  <c r="D589" i="1"/>
  <c r="C589" i="1"/>
  <c r="H589" i="1" s="1"/>
  <c r="C588" i="1"/>
  <c r="D587" i="1"/>
  <c r="C587" i="1"/>
  <c r="H587" i="1" s="1"/>
  <c r="D586" i="1"/>
  <c r="C586" i="1"/>
  <c r="H586" i="1" s="1"/>
  <c r="C585" i="1"/>
  <c r="D584" i="1"/>
  <c r="C584" i="1"/>
  <c r="H584" i="1" s="1"/>
  <c r="D583" i="1"/>
  <c r="C583" i="1"/>
  <c r="H583" i="1" s="1"/>
  <c r="D582" i="1"/>
  <c r="C582" i="1"/>
  <c r="H582" i="1" s="1"/>
  <c r="D581" i="1"/>
  <c r="C581" i="1"/>
  <c r="H581" i="1" s="1"/>
  <c r="D580" i="1"/>
  <c r="C580" i="1"/>
  <c r="H580" i="1" s="1"/>
  <c r="C579" i="1"/>
  <c r="C578" i="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C565" i="1"/>
  <c r="D564" i="1"/>
  <c r="C564" i="1"/>
  <c r="D563" i="1"/>
  <c r="C563" i="1"/>
  <c r="D562" i="1"/>
  <c r="C562" i="1"/>
  <c r="D561" i="1"/>
  <c r="C561" i="1"/>
  <c r="H561" i="1" s="1"/>
  <c r="D560" i="1"/>
  <c r="C560" i="1"/>
  <c r="H560" i="1" s="1"/>
  <c r="D559" i="1"/>
  <c r="C559" i="1"/>
  <c r="H559" i="1" s="1"/>
  <c r="D558" i="1"/>
  <c r="C558" i="1"/>
  <c r="D557" i="1"/>
  <c r="C557" i="1"/>
  <c r="H557" i="1" s="1"/>
  <c r="C556" i="1"/>
  <c r="D555" i="1"/>
  <c r="C555" i="1"/>
  <c r="H555" i="1" s="1"/>
  <c r="D554" i="1"/>
  <c r="C554" i="1"/>
  <c r="H554" i="1" s="1"/>
  <c r="D553" i="1"/>
  <c r="C553" i="1"/>
  <c r="H553" i="1" s="1"/>
  <c r="D552" i="1"/>
  <c r="C552" i="1"/>
  <c r="H552" i="1" s="1"/>
  <c r="C551" i="1"/>
  <c r="D550" i="1"/>
  <c r="C550" i="1"/>
  <c r="H550" i="1" s="1"/>
  <c r="D549" i="1"/>
  <c r="C549" i="1"/>
  <c r="H549" i="1" s="1"/>
  <c r="D548" i="1"/>
  <c r="C548" i="1"/>
  <c r="H548" i="1" s="1"/>
  <c r="D547" i="1"/>
  <c r="C547" i="1"/>
  <c r="H547" i="1" s="1"/>
  <c r="D546" i="1"/>
  <c r="C546" i="1"/>
  <c r="D545" i="1"/>
  <c r="C545" i="1"/>
  <c r="C544" i="1"/>
  <c r="D543" i="1"/>
  <c r="C543" i="1"/>
  <c r="D542" i="1"/>
  <c r="C542" i="1"/>
  <c r="D541" i="1"/>
  <c r="C541" i="1"/>
  <c r="H541" i="1" s="1"/>
  <c r="D540" i="1"/>
  <c r="C540" i="1"/>
  <c r="H540" i="1" s="1"/>
  <c r="C539" i="1"/>
  <c r="D538" i="1"/>
  <c r="C538" i="1"/>
  <c r="H538" i="1" s="1"/>
  <c r="D537" i="1"/>
  <c r="C537" i="1"/>
  <c r="H537" i="1" s="1"/>
  <c r="C536" i="1"/>
  <c r="D535" i="1"/>
  <c r="C535" i="1"/>
  <c r="H535" i="1" s="1"/>
  <c r="D534" i="1"/>
  <c r="C534" i="1"/>
  <c r="H534" i="1" s="1"/>
  <c r="D533" i="1"/>
  <c r="C533" i="1"/>
  <c r="H533" i="1" s="1"/>
  <c r="D532" i="1"/>
  <c r="C532" i="1"/>
  <c r="H532" i="1" s="1"/>
  <c r="C531" i="1"/>
  <c r="D528" i="1"/>
  <c r="C528" i="1"/>
  <c r="D527" i="1"/>
  <c r="C527" i="1"/>
  <c r="D526" i="1"/>
  <c r="C526" i="1"/>
  <c r="D525" i="1"/>
  <c r="C525" i="1"/>
  <c r="D524" i="1"/>
  <c r="C524" i="1"/>
  <c r="D523" i="1"/>
  <c r="C523" i="1"/>
  <c r="D522" i="1"/>
  <c r="C522" i="1"/>
  <c r="D521" i="1"/>
  <c r="C521" i="1"/>
  <c r="D520" i="1"/>
  <c r="C520" i="1"/>
  <c r="D519" i="1"/>
  <c r="C519" i="1"/>
  <c r="D518" i="1"/>
  <c r="C518" i="1"/>
  <c r="D517" i="1"/>
  <c r="C517" i="1"/>
  <c r="C516" i="1"/>
  <c r="D515" i="1"/>
  <c r="C515" i="1"/>
  <c r="H515" i="1" s="1"/>
  <c r="D514" i="1"/>
  <c r="C514" i="1"/>
  <c r="H514" i="1" s="1"/>
  <c r="D513" i="1"/>
  <c r="C513" i="1"/>
  <c r="H513" i="1" s="1"/>
  <c r="D512" i="1"/>
  <c r="C512" i="1"/>
  <c r="H512" i="1" s="1"/>
  <c r="D511" i="1"/>
  <c r="C511" i="1"/>
  <c r="D510" i="1"/>
  <c r="C510" i="1"/>
  <c r="D509" i="1"/>
  <c r="C509" i="1"/>
  <c r="C508" i="1"/>
  <c r="D507" i="1"/>
  <c r="C507" i="1"/>
  <c r="D506" i="1"/>
  <c r="C506" i="1"/>
  <c r="D505" i="1"/>
  <c r="C505" i="1"/>
  <c r="H505" i="1" s="1"/>
  <c r="D504" i="1"/>
  <c r="C504" i="1"/>
  <c r="H504" i="1" s="1"/>
  <c r="C503" i="1"/>
  <c r="D502" i="1"/>
  <c r="C502" i="1"/>
  <c r="H502" i="1" s="1"/>
  <c r="D501" i="1"/>
  <c r="C501" i="1"/>
  <c r="D500" i="1"/>
  <c r="C500" i="1"/>
  <c r="D499" i="1"/>
  <c r="C499" i="1"/>
  <c r="D498" i="1"/>
  <c r="C498" i="1"/>
  <c r="D497" i="1"/>
  <c r="C497" i="1"/>
  <c r="C496" i="1"/>
  <c r="D495" i="1"/>
  <c r="C495" i="1"/>
  <c r="H495" i="1" s="1"/>
  <c r="D494" i="1"/>
  <c r="C494" i="1"/>
  <c r="H494" i="1" s="1"/>
  <c r="D493" i="1"/>
  <c r="C493" i="1"/>
  <c r="H493" i="1" s="1"/>
  <c r="D492" i="1"/>
  <c r="C492" i="1"/>
  <c r="H492" i="1" s="1"/>
  <c r="C491" i="1"/>
  <c r="D490" i="1"/>
  <c r="C490" i="1"/>
  <c r="D489" i="1"/>
  <c r="C489" i="1"/>
  <c r="H489" i="1" s="1"/>
  <c r="D488" i="1"/>
  <c r="C488" i="1"/>
  <c r="H488" i="1" s="1"/>
  <c r="D487" i="1"/>
  <c r="C487" i="1"/>
  <c r="H487" i="1" s="1"/>
  <c r="C486" i="1"/>
  <c r="C485" i="1"/>
  <c r="D484" i="1"/>
  <c r="C484" i="1"/>
  <c r="D483" i="1"/>
  <c r="C483" i="1"/>
  <c r="D482" i="1"/>
  <c r="C482" i="1"/>
  <c r="D481" i="1"/>
  <c r="C481" i="1"/>
  <c r="H481" i="1" s="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D459" i="1"/>
  <c r="C459" i="1"/>
  <c r="H459" i="1" s="1"/>
  <c r="D458" i="1"/>
  <c r="C458" i="1"/>
  <c r="D457" i="1"/>
  <c r="C457" i="1"/>
  <c r="H457" i="1" s="1"/>
  <c r="D456" i="1"/>
  <c r="C456" i="1"/>
  <c r="D455" i="1"/>
  <c r="C455" i="1"/>
  <c r="H455" i="1" s="1"/>
  <c r="D454" i="1"/>
  <c r="C454" i="1"/>
  <c r="D453" i="1"/>
  <c r="C453" i="1"/>
  <c r="D452" i="1"/>
  <c r="C452" i="1"/>
  <c r="C451" i="1"/>
  <c r="D450" i="1"/>
  <c r="C450" i="1"/>
  <c r="D449" i="1"/>
  <c r="C449" i="1"/>
  <c r="D448" i="1"/>
  <c r="C448" i="1"/>
  <c r="D447" i="1"/>
  <c r="C447" i="1"/>
  <c r="H447" i="1" s="1"/>
  <c r="C446" i="1"/>
  <c r="D445" i="1"/>
  <c r="C445" i="1"/>
  <c r="H445" i="1" s="1"/>
  <c r="D444" i="1"/>
  <c r="C444" i="1"/>
  <c r="H444" i="1" s="1"/>
  <c r="D443" i="1"/>
  <c r="C443" i="1"/>
  <c r="H443" i="1" s="1"/>
  <c r="D442" i="1"/>
  <c r="C442" i="1"/>
  <c r="H442" i="1" s="1"/>
  <c r="D441" i="1"/>
  <c r="C441" i="1"/>
  <c r="H441" i="1" s="1"/>
  <c r="D440" i="1"/>
  <c r="C440" i="1"/>
  <c r="H440" i="1" s="1"/>
  <c r="C439" i="1"/>
  <c r="D438" i="1"/>
  <c r="C438" i="1"/>
  <c r="D437" i="1"/>
  <c r="C437" i="1"/>
  <c r="D436" i="1"/>
  <c r="C436" i="1"/>
  <c r="D435" i="1"/>
  <c r="C435" i="1"/>
  <c r="D434" i="1"/>
  <c r="C434" i="1"/>
  <c r="D433" i="1"/>
  <c r="C433" i="1"/>
  <c r="D432" i="1"/>
  <c r="C432" i="1"/>
  <c r="H432" i="1" s="1"/>
  <c r="C431" i="1"/>
  <c r="D430" i="1"/>
  <c r="C430" i="1"/>
  <c r="H430" i="1" s="1"/>
  <c r="D429" i="1"/>
  <c r="C429" i="1"/>
  <c r="H429" i="1" s="1"/>
  <c r="D428" i="1"/>
  <c r="C428" i="1"/>
  <c r="H428" i="1" s="1"/>
  <c r="D427" i="1"/>
  <c r="C427" i="1"/>
  <c r="H427" i="1" s="1"/>
  <c r="C426" i="1"/>
  <c r="C425" i="1"/>
  <c r="D423" i="1"/>
  <c r="C423" i="1"/>
  <c r="C422" i="1"/>
  <c r="C421" i="1"/>
  <c r="D416" i="1"/>
  <c r="C416" i="1"/>
  <c r="H416" i="1" s="1"/>
  <c r="D415" i="1"/>
  <c r="C415" i="1"/>
  <c r="D414" i="1"/>
  <c r="C414" i="1"/>
  <c r="H414" i="1" s="1"/>
  <c r="D411" i="1"/>
  <c r="C411" i="1"/>
  <c r="H411" i="1" s="1"/>
  <c r="D410" i="1"/>
  <c r="C410" i="1"/>
  <c r="H410" i="1" s="1"/>
  <c r="D409" i="1"/>
  <c r="C409" i="1"/>
  <c r="H409" i="1" s="1"/>
  <c r="D408" i="1"/>
  <c r="C408" i="1"/>
  <c r="H408" i="1" s="1"/>
  <c r="C407" i="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D376" i="1"/>
  <c r="C376" i="1"/>
  <c r="H376" i="1" s="1"/>
  <c r="D375" i="1"/>
  <c r="C375" i="1"/>
  <c r="H375" i="1" s="1"/>
  <c r="D374" i="1"/>
  <c r="C374" i="1"/>
  <c r="D373" i="1"/>
  <c r="C373" i="1"/>
  <c r="H373" i="1" s="1"/>
  <c r="D372" i="1"/>
  <c r="C372" i="1"/>
  <c r="H372" i="1" s="1"/>
  <c r="D371" i="1"/>
  <c r="C371" i="1"/>
  <c r="H371" i="1" s="1"/>
  <c r="D370" i="1"/>
  <c r="C370" i="1"/>
  <c r="H370" i="1" s="1"/>
  <c r="D369" i="1"/>
  <c r="C369" i="1"/>
  <c r="H369"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C357" i="1"/>
  <c r="C356" i="1"/>
  <c r="D354" i="1"/>
  <c r="C354" i="1"/>
  <c r="H354" i="1" s="1"/>
  <c r="C353" i="1"/>
  <c r="D352" i="1"/>
  <c r="C352" i="1"/>
  <c r="H352" i="1" s="1"/>
  <c r="D351" i="1"/>
  <c r="C351" i="1"/>
  <c r="H351" i="1" s="1"/>
  <c r="C350" i="1"/>
  <c r="C349" i="1"/>
  <c r="D348" i="1"/>
  <c r="C348" i="1"/>
  <c r="H348" i="1" s="1"/>
  <c r="D347" i="1"/>
  <c r="C347" i="1"/>
  <c r="H347" i="1" s="1"/>
  <c r="D346" i="1"/>
  <c r="C346" i="1"/>
  <c r="H346" i="1" s="1"/>
  <c r="D345" i="1"/>
  <c r="C345" i="1"/>
  <c r="H345" i="1" s="1"/>
  <c r="C344" i="1"/>
  <c r="D343" i="1"/>
  <c r="C343" i="1"/>
  <c r="H343" i="1" s="1"/>
  <c r="D342" i="1"/>
  <c r="C342" i="1"/>
  <c r="H342" i="1" s="1"/>
  <c r="C341" i="1"/>
  <c r="D340" i="1"/>
  <c r="C340" i="1"/>
  <c r="H340" i="1" s="1"/>
  <c r="D339" i="1"/>
  <c r="C339" i="1"/>
  <c r="H339" i="1" s="1"/>
  <c r="D338" i="1"/>
  <c r="C338" i="1"/>
  <c r="H338" i="1" s="1"/>
  <c r="D337" i="1"/>
  <c r="C337" i="1"/>
  <c r="H337" i="1" s="1"/>
  <c r="C336" i="1"/>
  <c r="D335" i="1"/>
  <c r="C335" i="1"/>
  <c r="H335" i="1" s="1"/>
  <c r="D334" i="1"/>
  <c r="C334" i="1"/>
  <c r="H334" i="1" s="1"/>
  <c r="D333" i="1"/>
  <c r="C333" i="1"/>
  <c r="H333" i="1" s="1"/>
  <c r="D332" i="1"/>
  <c r="C332" i="1"/>
  <c r="H332" i="1" s="1"/>
  <c r="C331" i="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C322" i="1"/>
  <c r="D321" i="1"/>
  <c r="C321" i="1"/>
  <c r="H321" i="1" s="1"/>
  <c r="D320" i="1"/>
  <c r="C320" i="1"/>
  <c r="H320" i="1" s="1"/>
  <c r="D319" i="1"/>
  <c r="C319" i="1"/>
  <c r="H319" i="1" s="1"/>
  <c r="D318" i="1"/>
  <c r="C318" i="1"/>
  <c r="H318" i="1" s="1"/>
  <c r="C317" i="1"/>
  <c r="D315" i="1"/>
  <c r="C315" i="1"/>
  <c r="H315" i="1" s="1"/>
  <c r="D314" i="1"/>
  <c r="C314" i="1"/>
  <c r="H314" i="1" s="1"/>
  <c r="D313" i="1"/>
  <c r="C313" i="1"/>
  <c r="H313" i="1" s="1"/>
  <c r="D312" i="1"/>
  <c r="C312" i="1"/>
  <c r="H312" i="1" s="1"/>
  <c r="D311" i="1"/>
  <c r="C311" i="1"/>
  <c r="H311" i="1" s="1"/>
  <c r="D310" i="1"/>
  <c r="C310" i="1"/>
  <c r="C309" i="1"/>
  <c r="D308" i="1"/>
  <c r="C308" i="1"/>
  <c r="D307" i="1"/>
  <c r="C307" i="1"/>
  <c r="D306" i="1"/>
  <c r="C306" i="1"/>
  <c r="D305" i="1"/>
  <c r="C305" i="1"/>
  <c r="C304" i="1"/>
  <c r="D302" i="1"/>
  <c r="C302" i="1"/>
  <c r="D301" i="1"/>
  <c r="C301" i="1"/>
  <c r="D300" i="1"/>
  <c r="C300" i="1"/>
  <c r="D299" i="1"/>
  <c r="C299" i="1"/>
  <c r="D298" i="1"/>
  <c r="C298" i="1"/>
  <c r="D294" i="1"/>
  <c r="C294" i="1"/>
  <c r="H294" i="1" s="1"/>
  <c r="D293" i="1"/>
  <c r="C293" i="1"/>
  <c r="H293" i="1" s="1"/>
  <c r="D292" i="1"/>
  <c r="C292" i="1"/>
  <c r="H292" i="1" s="1"/>
  <c r="D291" i="1"/>
  <c r="C291" i="1"/>
  <c r="H291" i="1" s="1"/>
  <c r="D290" i="1"/>
  <c r="C290" i="1"/>
  <c r="H290" i="1" s="1"/>
  <c r="D289" i="1"/>
  <c r="C289" i="1"/>
  <c r="H289" i="1" s="1"/>
  <c r="D288" i="1"/>
  <c r="C288" i="1"/>
  <c r="H288" i="1" s="1"/>
  <c r="D287" i="1"/>
  <c r="C287" i="1"/>
  <c r="D286" i="1"/>
  <c r="C286"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H268" i="1" s="1"/>
  <c r="D267" i="1"/>
  <c r="C267" i="1"/>
  <c r="H267" i="1" s="1"/>
  <c r="D266" i="1"/>
  <c r="C266" i="1"/>
  <c r="C265" i="1"/>
  <c r="D264" i="1"/>
  <c r="C264" i="1"/>
  <c r="D263" i="1"/>
  <c r="C263" i="1"/>
  <c r="D262" i="1"/>
  <c r="C262" i="1"/>
  <c r="D261" i="1"/>
  <c r="C261" i="1"/>
  <c r="D260" i="1"/>
  <c r="C260" i="1"/>
  <c r="D259" i="1"/>
  <c r="C259" i="1"/>
  <c r="C258" i="1"/>
  <c r="D257" i="1"/>
  <c r="C257" i="1"/>
  <c r="H257" i="1" s="1"/>
  <c r="D256" i="1"/>
  <c r="C256" i="1"/>
  <c r="D255" i="1"/>
  <c r="C255" i="1"/>
  <c r="D254" i="1"/>
  <c r="C254" i="1"/>
  <c r="D253" i="1"/>
  <c r="C253" i="1"/>
  <c r="D252" i="1"/>
  <c r="C252" i="1"/>
  <c r="H252" i="1" s="1"/>
  <c r="D251" i="1"/>
  <c r="C251" i="1"/>
  <c r="H251" i="1" s="1"/>
  <c r="D250" i="1"/>
  <c r="C250" i="1"/>
  <c r="H250" i="1" s="1"/>
  <c r="D249" i="1"/>
  <c r="C249" i="1"/>
  <c r="D248" i="1"/>
  <c r="C248" i="1"/>
  <c r="D247" i="1"/>
  <c r="C247" i="1"/>
  <c r="D246" i="1"/>
  <c r="C246" i="1"/>
  <c r="D245" i="1"/>
  <c r="C245" i="1"/>
  <c r="D244" i="1"/>
  <c r="C244" i="1"/>
  <c r="D243" i="1"/>
  <c r="C243" i="1"/>
  <c r="D242" i="1"/>
  <c r="C242" i="1"/>
  <c r="D241" i="1"/>
  <c r="C241" i="1"/>
  <c r="D240" i="1"/>
  <c r="C240" i="1"/>
  <c r="D239" i="1"/>
  <c r="C239" i="1"/>
  <c r="H239" i="1" s="1"/>
  <c r="D238" i="1"/>
  <c r="C238" i="1"/>
  <c r="D237" i="1"/>
  <c r="H237" i="1" s="1"/>
  <c r="C237" i="1"/>
  <c r="G237" i="1" s="1"/>
  <c r="D236" i="1"/>
  <c r="H236" i="1" s="1"/>
  <c r="C236" i="1"/>
  <c r="G236" i="1" s="1"/>
  <c r="D235" i="1"/>
  <c r="H235" i="1" s="1"/>
  <c r="C235" i="1"/>
  <c r="G235" i="1" s="1"/>
  <c r="D234" i="1"/>
  <c r="H234" i="1" s="1"/>
  <c r="C234" i="1"/>
  <c r="D233" i="1"/>
  <c r="H233" i="1" s="1"/>
  <c r="C233" i="1"/>
  <c r="D232" i="1"/>
  <c r="H232" i="1" s="1"/>
  <c r="C232" i="1"/>
  <c r="D231" i="1"/>
  <c r="H231" i="1" s="1"/>
  <c r="C231" i="1"/>
  <c r="C230" i="1"/>
  <c r="D229" i="1"/>
  <c r="H229" i="1" s="1"/>
  <c r="C229" i="1"/>
  <c r="G229" i="1" s="1"/>
  <c r="D228" i="1"/>
  <c r="H228" i="1" s="1"/>
  <c r="C228" i="1"/>
  <c r="G228" i="1" s="1"/>
  <c r="C227" i="1"/>
  <c r="D225" i="1"/>
  <c r="H225" i="1" s="1"/>
  <c r="C225" i="1"/>
  <c r="D224" i="1"/>
  <c r="H224" i="1" s="1"/>
  <c r="C224" i="1"/>
  <c r="D223" i="1"/>
  <c r="H223" i="1" s="1"/>
  <c r="C223" i="1"/>
  <c r="D222" i="1"/>
  <c r="H222" i="1" s="1"/>
  <c r="C222" i="1"/>
  <c r="D221" i="1"/>
  <c r="H221" i="1" s="1"/>
  <c r="C221" i="1"/>
  <c r="D220" i="1"/>
  <c r="H220" i="1" s="1"/>
  <c r="C220" i="1"/>
  <c r="D219" i="1"/>
  <c r="H219" i="1" s="1"/>
  <c r="C219" i="1"/>
  <c r="H218" i="1"/>
  <c r="D218" i="1"/>
  <c r="C218" i="1"/>
  <c r="G218" i="1" s="1"/>
  <c r="D217" i="1"/>
  <c r="H217" i="1" s="1"/>
  <c r="C217" i="1"/>
  <c r="G217" i="1" s="1"/>
  <c r="D216" i="1"/>
  <c r="H216" i="1" s="1"/>
  <c r="C216" i="1"/>
  <c r="G216" i="1" s="1"/>
  <c r="D215" i="1"/>
  <c r="H215" i="1" s="1"/>
  <c r="C215" i="1"/>
  <c r="G215" i="1" s="1"/>
  <c r="D214" i="1"/>
  <c r="H214" i="1" s="1"/>
  <c r="C214" i="1"/>
  <c r="D213" i="1"/>
  <c r="H213" i="1" s="1"/>
  <c r="C213" i="1"/>
  <c r="G213" i="1" s="1"/>
  <c r="C212" i="1"/>
  <c r="D211" i="1"/>
  <c r="H211" i="1" s="1"/>
  <c r="C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D203" i="1"/>
  <c r="H203" i="1" s="1"/>
  <c r="C203" i="1"/>
  <c r="D202" i="1"/>
  <c r="H202" i="1" s="1"/>
  <c r="C202" i="1"/>
  <c r="G202" i="1" s="1"/>
  <c r="D201" i="1"/>
  <c r="H201" i="1" s="1"/>
  <c r="C201" i="1"/>
  <c r="D200" i="1"/>
  <c r="H200" i="1" s="1"/>
  <c r="C200" i="1"/>
  <c r="G200" i="1" s="1"/>
  <c r="D199" i="1"/>
  <c r="H199" i="1" s="1"/>
  <c r="C199" i="1"/>
  <c r="C198" i="1"/>
  <c r="D197" i="1"/>
  <c r="H197" i="1" s="1"/>
  <c r="C197" i="1"/>
  <c r="D196" i="1"/>
  <c r="H196" i="1" s="1"/>
  <c r="C196" i="1"/>
  <c r="D195" i="1"/>
  <c r="H195" i="1" s="1"/>
  <c r="C195" i="1"/>
  <c r="G195" i="1" s="1"/>
  <c r="D194" i="1"/>
  <c r="H194" i="1" s="1"/>
  <c r="C194" i="1"/>
  <c r="D193" i="1"/>
  <c r="H193" i="1" s="1"/>
  <c r="C193" i="1"/>
  <c r="D192" i="1"/>
  <c r="H192" i="1" s="1"/>
  <c r="C192" i="1"/>
  <c r="D191" i="1"/>
  <c r="H191" i="1" s="1"/>
  <c r="C191" i="1"/>
  <c r="C190" i="1"/>
  <c r="D189" i="1"/>
  <c r="H189" i="1" s="1"/>
  <c r="C189" i="1"/>
  <c r="D188" i="1"/>
  <c r="H188" i="1" s="1"/>
  <c r="C188" i="1"/>
  <c r="D187" i="1"/>
  <c r="H187" i="1" s="1"/>
  <c r="C187" i="1"/>
  <c r="D186" i="1"/>
  <c r="H186" i="1" s="1"/>
  <c r="C186" i="1"/>
  <c r="D185" i="1"/>
  <c r="D184" i="1"/>
  <c r="H184" i="1" s="1"/>
  <c r="C184" i="1"/>
  <c r="D183" i="1"/>
  <c r="H183" i="1" s="1"/>
  <c r="C183" i="1"/>
  <c r="D182" i="1"/>
  <c r="H182" i="1" s="1"/>
  <c r="C182" i="1"/>
  <c r="G182" i="1" s="1"/>
  <c r="D181" i="1"/>
  <c r="H181" i="1" s="1"/>
  <c r="C181" i="1"/>
  <c r="G181" i="1" s="1"/>
  <c r="D180" i="1"/>
  <c r="H180" i="1" s="1"/>
  <c r="C180" i="1"/>
  <c r="G180" i="1" s="1"/>
  <c r="H179" i="1"/>
  <c r="D179" i="1"/>
  <c r="C179" i="1"/>
  <c r="G179" i="1" s="1"/>
  <c r="D178" i="1"/>
  <c r="H178" i="1" s="1"/>
  <c r="C178" i="1"/>
  <c r="D177" i="1"/>
  <c r="H177" i="1" s="1"/>
  <c r="C177" i="1"/>
  <c r="G177" i="1" s="1"/>
  <c r="D176" i="1"/>
  <c r="H176" i="1" s="1"/>
  <c r="C176" i="1"/>
  <c r="D175" i="1"/>
  <c r="H175" i="1" s="1"/>
  <c r="C175" i="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C161" i="1"/>
  <c r="D159" i="1"/>
  <c r="H159" i="1" s="1"/>
  <c r="C159" i="1"/>
  <c r="D158" i="1"/>
  <c r="H158" i="1" s="1"/>
  <c r="C158" i="1"/>
  <c r="D157" i="1"/>
  <c r="H157" i="1" s="1"/>
  <c r="C157" i="1"/>
  <c r="D156" i="1"/>
  <c r="H156" i="1" s="1"/>
  <c r="C156" i="1"/>
  <c r="D155" i="1"/>
  <c r="H155" i="1" s="1"/>
  <c r="C155" i="1"/>
  <c r="D154" i="1"/>
  <c r="H154" i="1" s="1"/>
  <c r="C154" i="1"/>
  <c r="D153" i="1"/>
  <c r="H153" i="1" s="1"/>
  <c r="C153" i="1"/>
  <c r="D152" i="1"/>
  <c r="H152" i="1" s="1"/>
  <c r="C152" i="1"/>
  <c r="G152" i="1" s="1"/>
  <c r="D151" i="1"/>
  <c r="H151" i="1" s="1"/>
  <c r="C151" i="1"/>
  <c r="C150" i="1"/>
  <c r="C149" i="1"/>
  <c r="D147" i="1"/>
  <c r="H147" i="1" s="1"/>
  <c r="C147" i="1"/>
  <c r="G147" i="1" s="1"/>
  <c r="D146" i="1"/>
  <c r="H146" i="1" s="1"/>
  <c r="C146" i="1"/>
  <c r="G146" i="1" s="1"/>
  <c r="D145" i="1"/>
  <c r="H145" i="1" s="1"/>
  <c r="C145" i="1"/>
  <c r="G145" i="1" s="1"/>
  <c r="D144" i="1"/>
  <c r="H144" i="1" s="1"/>
  <c r="C144" i="1"/>
  <c r="D143" i="1"/>
  <c r="H143" i="1" s="1"/>
  <c r="C143" i="1"/>
  <c r="D142" i="1"/>
  <c r="H142" i="1" s="1"/>
  <c r="C142" i="1"/>
  <c r="H141" i="1"/>
  <c r="D141" i="1"/>
  <c r="C141" i="1"/>
  <c r="G141" i="1" s="1"/>
  <c r="D140" i="1"/>
  <c r="H140" i="1" s="1"/>
  <c r="C140" i="1"/>
  <c r="G140" i="1" s="1"/>
  <c r="D139" i="1"/>
  <c r="H139" i="1" s="1"/>
  <c r="C139" i="1"/>
  <c r="G139" i="1" s="1"/>
  <c r="D138" i="1"/>
  <c r="H138" i="1" s="1"/>
  <c r="C138" i="1"/>
  <c r="G138" i="1" s="1"/>
  <c r="C137" i="1"/>
  <c r="C136" i="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C125" i="1"/>
  <c r="D124" i="1"/>
  <c r="H124" i="1" s="1"/>
  <c r="C124" i="1"/>
  <c r="G124" i="1" s="1"/>
  <c r="D123" i="1"/>
  <c r="H123" i="1" s="1"/>
  <c r="C123" i="1"/>
  <c r="D122" i="1"/>
  <c r="H122" i="1" s="1"/>
  <c r="C122" i="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G113" i="1" s="1"/>
  <c r="D112" i="1"/>
  <c r="H112" i="1" s="1"/>
  <c r="C112" i="1"/>
  <c r="D111" i="1"/>
  <c r="H111" i="1" s="1"/>
  <c r="C111" i="1"/>
  <c r="H110" i="1"/>
  <c r="D110" i="1"/>
  <c r="C110" i="1"/>
  <c r="G110" i="1" s="1"/>
  <c r="D109" i="1"/>
  <c r="H109" i="1" s="1"/>
  <c r="C109" i="1"/>
  <c r="G109" i="1" s="1"/>
  <c r="D108" i="1"/>
  <c r="H108" i="1" s="1"/>
  <c r="C108" i="1"/>
  <c r="H107" i="1"/>
  <c r="D107" i="1"/>
  <c r="C107" i="1"/>
  <c r="G107" i="1" s="1"/>
  <c r="D106" i="1"/>
  <c r="H106" i="1" s="1"/>
  <c r="C106" i="1"/>
  <c r="G106" i="1" s="1"/>
  <c r="D105" i="1"/>
  <c r="H105" i="1" s="1"/>
  <c r="C105" i="1"/>
  <c r="G105" i="1" s="1"/>
  <c r="D104" i="1"/>
  <c r="H104" i="1" s="1"/>
  <c r="C104" i="1"/>
  <c r="G104"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H72" i="1"/>
  <c r="D72" i="1"/>
  <c r="C72" i="1"/>
  <c r="G72" i="1" s="1"/>
  <c r="D71" i="1"/>
  <c r="H71" i="1" s="1"/>
  <c r="C71" i="1"/>
  <c r="D70" i="1"/>
  <c r="H70" i="1" s="1"/>
  <c r="C70" i="1"/>
  <c r="D69" i="1"/>
  <c r="H69" i="1" s="1"/>
  <c r="C69" i="1"/>
  <c r="D68" i="1"/>
  <c r="H68" i="1" s="1"/>
  <c r="C68" i="1"/>
  <c r="G68" i="1" s="1"/>
  <c r="C67" i="1"/>
  <c r="D66" i="1"/>
  <c r="H66" i="1" s="1"/>
  <c r="C66" i="1"/>
  <c r="G66" i="1" s="1"/>
  <c r="D65" i="1"/>
  <c r="H65" i="1" s="1"/>
  <c r="C65" i="1"/>
  <c r="C64" i="1"/>
  <c r="D63" i="1"/>
  <c r="H63" i="1" s="1"/>
  <c r="C63" i="1"/>
  <c r="G63" i="1" s="1"/>
  <c r="D62" i="1"/>
  <c r="H62" i="1" s="1"/>
  <c r="C62" i="1"/>
  <c r="G62" i="1" s="1"/>
  <c r="D61" i="1"/>
  <c r="H61" i="1" s="1"/>
  <c r="C61" i="1"/>
  <c r="G61" i="1" s="1"/>
  <c r="D60" i="1"/>
  <c r="H60" i="1" s="1"/>
  <c r="C60" i="1"/>
  <c r="G60" i="1" s="1"/>
  <c r="D59" i="1"/>
  <c r="H59" i="1" s="1"/>
  <c r="C59" i="1"/>
  <c r="G59" i="1" s="1"/>
  <c r="D58" i="1"/>
  <c r="H58" i="1" s="1"/>
  <c r="C58" i="1"/>
  <c r="D57" i="1"/>
  <c r="H57" i="1" s="1"/>
  <c r="C57" i="1"/>
  <c r="D56" i="1"/>
  <c r="H56" i="1" s="1"/>
  <c r="C56" i="1"/>
  <c r="G56" i="1" s="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H46" i="1" s="1"/>
  <c r="C46" i="1"/>
  <c r="C45" i="1"/>
  <c r="D44" i="1"/>
  <c r="H44" i="1" s="1"/>
  <c r="C44" i="1"/>
  <c r="G44" i="1" s="1"/>
  <c r="D43" i="1"/>
  <c r="H43" i="1" s="1"/>
  <c r="C43" i="1"/>
  <c r="G43" i="1" s="1"/>
  <c r="D42" i="1"/>
  <c r="H42" i="1" s="1"/>
  <c r="C42" i="1"/>
  <c r="G42" i="1" s="1"/>
  <c r="D41" i="1"/>
  <c r="H41" i="1" s="1"/>
  <c r="C41" i="1"/>
  <c r="G41" i="1" s="1"/>
  <c r="C40" i="1"/>
  <c r="C39" i="1"/>
  <c r="D38" i="1"/>
  <c r="H38" i="1" s="1"/>
  <c r="C38" i="1"/>
  <c r="D37" i="1"/>
  <c r="H37" i="1" s="1"/>
  <c r="C37" i="1"/>
  <c r="H36" i="1"/>
  <c r="D36" i="1"/>
  <c r="C36" i="1"/>
  <c r="G36" i="1" s="1"/>
  <c r="C35" i="1"/>
  <c r="D34" i="1"/>
  <c r="H34" i="1" s="1"/>
  <c r="C34" i="1"/>
  <c r="G34" i="1" s="1"/>
  <c r="D33" i="1"/>
  <c r="H33" i="1" s="1"/>
  <c r="C33" i="1"/>
  <c r="G33" i="1" s="1"/>
  <c r="C32" i="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H11" i="1"/>
  <c r="D11" i="1"/>
  <c r="C11" i="1"/>
  <c r="G11" i="1" s="1"/>
  <c r="D10" i="1"/>
  <c r="H10" i="1" s="1"/>
  <c r="C10" i="1"/>
  <c r="G10" i="1" s="1"/>
  <c r="D9" i="1"/>
  <c r="H9" i="1" s="1"/>
  <c r="C9" i="1"/>
  <c r="G9" i="1" s="1"/>
  <c r="D8" i="1"/>
  <c r="H8" i="1" s="1"/>
  <c r="C8" i="1"/>
  <c r="D7" i="1"/>
  <c r="H7" i="1" s="1"/>
  <c r="C7" i="1"/>
  <c r="D6" i="1"/>
  <c r="H6" i="1" s="1"/>
  <c r="C6" i="1"/>
  <c r="D5" i="1"/>
  <c r="H5" i="1" s="1"/>
  <c r="C5" i="1"/>
  <c r="C4" i="1"/>
  <c r="C3" i="1"/>
  <c r="G1613" i="1" l="1"/>
  <c r="E37" i="9"/>
  <c r="B37" i="9" s="1"/>
  <c r="E311" i="9"/>
  <c r="B311" i="9" s="1"/>
  <c r="E322" i="9"/>
  <c r="B322" i="9" s="1"/>
  <c r="E326" i="9"/>
  <c r="B326" i="9" s="1"/>
  <c r="E329" i="9"/>
  <c r="B329" i="9" s="1"/>
  <c r="H374" i="1"/>
  <c r="H377" i="1"/>
  <c r="G1605" i="1"/>
  <c r="C1585" i="1"/>
  <c r="H1585" i="1" s="1"/>
  <c r="G1593" i="1"/>
  <c r="E320" i="9"/>
  <c r="B320" i="9" s="1"/>
  <c r="E324" i="9"/>
  <c r="B324" i="9" s="1"/>
  <c r="E327" i="9"/>
  <c r="B327" i="9" s="1"/>
  <c r="H1686" i="1"/>
  <c r="G1685" i="1"/>
  <c r="H1684" i="1"/>
  <c r="G1683" i="1"/>
  <c r="C1681" i="1"/>
  <c r="H1669" i="1"/>
  <c r="G1669" i="1"/>
  <c r="H1659" i="1"/>
  <c r="G1659" i="1"/>
  <c r="H1649" i="1"/>
  <c r="G1649" i="1"/>
  <c r="H1639" i="1"/>
  <c r="G1639" i="1"/>
  <c r="G1628" i="1"/>
  <c r="H1628" i="1"/>
  <c r="C1629" i="1"/>
  <c r="G1619" i="1"/>
  <c r="G1615" i="1"/>
  <c r="D25" i="8"/>
  <c r="C1602" i="1" s="1"/>
  <c r="G1602" i="1" s="1"/>
  <c r="G1611" i="1"/>
  <c r="G1607" i="1"/>
  <c r="G1599" i="1"/>
  <c r="G1595" i="1"/>
  <c r="G1591" i="1"/>
  <c r="G1587" i="1"/>
  <c r="G1583" i="1"/>
  <c r="H737" i="1"/>
  <c r="F244" i="9"/>
  <c r="B244" i="9" s="1"/>
  <c r="H731" i="1"/>
  <c r="C185" i="1"/>
  <c r="H185" i="1" s="1"/>
  <c r="D164" i="4"/>
  <c r="C160" i="1" s="1"/>
  <c r="F238" i="9"/>
  <c r="E31" i="9"/>
  <c r="B31" i="9" s="1"/>
  <c r="E36" i="9"/>
  <c r="B36" i="9" s="1"/>
  <c r="E307" i="9"/>
  <c r="B307" i="9" s="1"/>
  <c r="E312" i="9"/>
  <c r="B312" i="9" s="1"/>
  <c r="H727" i="1"/>
  <c r="H1010" i="1"/>
  <c r="H1009" i="1"/>
  <c r="H1008" i="1"/>
  <c r="H1007" i="1"/>
  <c r="H1006" i="1"/>
  <c r="H1005" i="1"/>
  <c r="H1004" i="1"/>
  <c r="H1002" i="1"/>
  <c r="H1001" i="1"/>
  <c r="H1000" i="1"/>
  <c r="H999" i="1"/>
  <c r="H998" i="1"/>
  <c r="H997" i="1"/>
  <c r="H996" i="1"/>
  <c r="H994" i="1"/>
  <c r="H993" i="1"/>
  <c r="H992" i="1"/>
  <c r="H991" i="1"/>
  <c r="H990" i="1"/>
  <c r="H989" i="1"/>
  <c r="H976" i="1"/>
  <c r="H975" i="1"/>
  <c r="H974" i="1"/>
  <c r="H973" i="1"/>
  <c r="H972" i="1"/>
  <c r="H971" i="1"/>
  <c r="H970" i="1"/>
  <c r="H969" i="1"/>
  <c r="H968" i="1"/>
  <c r="H967" i="1"/>
  <c r="H966" i="1"/>
  <c r="H964" i="1"/>
  <c r="H965" i="1"/>
  <c r="H963" i="1"/>
  <c r="H962" i="1"/>
  <c r="H961" i="1"/>
  <c r="H939" i="1"/>
  <c r="H938" i="1"/>
  <c r="H937" i="1"/>
  <c r="H936" i="1"/>
  <c r="H935" i="1"/>
  <c r="H934" i="1"/>
  <c r="H933" i="1"/>
  <c r="H932" i="1"/>
  <c r="H931" i="1"/>
  <c r="H930" i="1"/>
  <c r="H929" i="1"/>
  <c r="H915" i="1"/>
  <c r="H914" i="1"/>
  <c r="H913" i="1"/>
  <c r="H912" i="1"/>
  <c r="H911" i="1"/>
  <c r="H910" i="1"/>
  <c r="H909" i="1"/>
  <c r="H908" i="1"/>
  <c r="H907" i="1"/>
  <c r="H906" i="1"/>
  <c r="H905" i="1"/>
  <c r="H904" i="1"/>
  <c r="H903" i="1"/>
  <c r="H902" i="1"/>
  <c r="H894" i="1"/>
  <c r="H893" i="1"/>
  <c r="H892" i="1"/>
  <c r="H891" i="1"/>
  <c r="H890" i="1"/>
  <c r="H888" i="1"/>
  <c r="H887" i="1"/>
  <c r="H886" i="1"/>
  <c r="H885" i="1"/>
  <c r="H884" i="1"/>
  <c r="H883" i="1"/>
  <c r="H882" i="1"/>
  <c r="H881" i="1"/>
  <c r="H880" i="1"/>
  <c r="H879" i="1"/>
  <c r="H878" i="1"/>
  <c r="H877" i="1"/>
  <c r="H876" i="1"/>
  <c r="H875" i="1"/>
  <c r="H874" i="1"/>
  <c r="H861" i="1"/>
  <c r="H860" i="1"/>
  <c r="H859"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E74" i="9"/>
  <c r="B74" i="9" s="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E57" i="9"/>
  <c r="B57" i="9" s="1"/>
  <c r="H733" i="1"/>
  <c r="H732" i="1"/>
  <c r="H730" i="1"/>
  <c r="H728" i="1"/>
  <c r="H726" i="1"/>
  <c r="H725" i="1"/>
  <c r="H724" i="1"/>
  <c r="H723" i="1"/>
  <c r="H722" i="1"/>
  <c r="H721" i="1"/>
  <c r="E45" i="9"/>
  <c r="B45" i="9" s="1"/>
  <c r="E42" i="9"/>
  <c r="B42" i="9" s="1"/>
  <c r="H699" i="1"/>
  <c r="H698" i="1"/>
  <c r="H697" i="1"/>
  <c r="H696" i="1"/>
  <c r="E29" i="9"/>
  <c r="B29" i="9" s="1"/>
  <c r="E27" i="9"/>
  <c r="B27" i="9" s="1"/>
  <c r="H657" i="1"/>
  <c r="H656" i="1"/>
  <c r="H655" i="1"/>
  <c r="H654" i="1"/>
  <c r="H653" i="1"/>
  <c r="H652" i="1"/>
  <c r="H651" i="1"/>
  <c r="H650" i="1"/>
  <c r="H648" i="1"/>
  <c r="H647" i="1"/>
  <c r="H646" i="1"/>
  <c r="H649" i="1"/>
  <c r="H645" i="1"/>
  <c r="H618" i="1"/>
  <c r="H617" i="1"/>
  <c r="H615" i="1"/>
  <c r="H616" i="1"/>
  <c r="H614" i="1"/>
  <c r="H613" i="1"/>
  <c r="H610" i="1"/>
  <c r="H607" i="1"/>
  <c r="H606" i="1"/>
  <c r="H603" i="1"/>
  <c r="H600" i="1"/>
  <c r="H597" i="1"/>
  <c r="H595" i="1"/>
  <c r="H592" i="1"/>
  <c r="H593" i="1"/>
  <c r="H588" i="1"/>
  <c r="H585" i="1"/>
  <c r="H578" i="1"/>
  <c r="H579" i="1"/>
  <c r="H564" i="1"/>
  <c r="H563" i="1"/>
  <c r="H562" i="1"/>
  <c r="H558" i="1"/>
  <c r="H556" i="1"/>
  <c r="H551" i="1"/>
  <c r="H546" i="1"/>
  <c r="H544" i="1"/>
  <c r="H545" i="1"/>
  <c r="H543" i="1"/>
  <c r="H542" i="1"/>
  <c r="H539" i="1"/>
  <c r="H536" i="1"/>
  <c r="H531" i="1"/>
  <c r="E536" i="4"/>
  <c r="D530" i="1" s="1"/>
  <c r="H528" i="1"/>
  <c r="H526" i="1"/>
  <c r="H527" i="1"/>
  <c r="H525" i="1"/>
  <c r="H523" i="1"/>
  <c r="H524" i="1"/>
  <c r="H522" i="1"/>
  <c r="H520" i="1"/>
  <c r="H521" i="1"/>
  <c r="H519" i="1"/>
  <c r="E522" i="4"/>
  <c r="D516" i="1" s="1"/>
  <c r="H516" i="1" s="1"/>
  <c r="H517" i="1"/>
  <c r="H518" i="1"/>
  <c r="H511" i="1"/>
  <c r="H510" i="1"/>
  <c r="H508" i="1"/>
  <c r="H509" i="1"/>
  <c r="H507" i="1"/>
  <c r="H506" i="1"/>
  <c r="H503" i="1"/>
  <c r="H500" i="1"/>
  <c r="H501" i="1"/>
  <c r="H499" i="1"/>
  <c r="H498" i="1"/>
  <c r="H496" i="1"/>
  <c r="H497" i="1"/>
  <c r="H491" i="1"/>
  <c r="H490" i="1"/>
  <c r="H486" i="1"/>
  <c r="H484" i="1"/>
  <c r="H482" i="1"/>
  <c r="H483" i="1"/>
  <c r="H479" i="1"/>
  <c r="H480" i="1"/>
  <c r="H478" i="1"/>
  <c r="H477" i="1"/>
  <c r="H476" i="1"/>
  <c r="H473" i="1"/>
  <c r="H474" i="1"/>
  <c r="H475" i="1"/>
  <c r="H472" i="1"/>
  <c r="H470" i="1"/>
  <c r="H471" i="1"/>
  <c r="H467" i="1"/>
  <c r="H469" i="1"/>
  <c r="H466" i="1"/>
  <c r="H464" i="1"/>
  <c r="H465" i="1"/>
  <c r="H463" i="1"/>
  <c r="H461" i="1"/>
  <c r="H462" i="1"/>
  <c r="H458" i="1"/>
  <c r="H456" i="1"/>
  <c r="H454" i="1"/>
  <c r="H453" i="1"/>
  <c r="H451" i="1"/>
  <c r="H452" i="1"/>
  <c r="H450" i="1"/>
  <c r="H449" i="1"/>
  <c r="H448" i="1"/>
  <c r="H446" i="1"/>
  <c r="H439" i="1"/>
  <c r="H438" i="1"/>
  <c r="H437" i="1"/>
  <c r="H436" i="1"/>
  <c r="H434" i="1"/>
  <c r="H435" i="1"/>
  <c r="H433" i="1"/>
  <c r="H431" i="1"/>
  <c r="H425" i="1"/>
  <c r="H426" i="1"/>
  <c r="D426" i="1"/>
  <c r="H407" i="1"/>
  <c r="H356" i="1"/>
  <c r="H357" i="1"/>
  <c r="H353" i="1"/>
  <c r="H349" i="1"/>
  <c r="D350" i="1"/>
  <c r="H350" i="1" s="1"/>
  <c r="H344" i="1"/>
  <c r="H341" i="1"/>
  <c r="H336" i="1"/>
  <c r="H331" i="1"/>
  <c r="H322" i="1"/>
  <c r="H317" i="1"/>
  <c r="D309" i="1"/>
  <c r="H309" i="1" s="1"/>
  <c r="H310" i="1"/>
  <c r="H308" i="1"/>
  <c r="H307" i="1"/>
  <c r="H304" i="1"/>
  <c r="H305" i="1"/>
  <c r="H306" i="1"/>
  <c r="H299" i="1"/>
  <c r="H302" i="1"/>
  <c r="H301" i="1"/>
  <c r="H415" i="1"/>
  <c r="H300" i="1"/>
  <c r="H423" i="1"/>
  <c r="E648" i="4"/>
  <c r="D642" i="1" s="1"/>
  <c r="H298" i="1"/>
  <c r="H421" i="1"/>
  <c r="H422" i="1"/>
  <c r="H287" i="1"/>
  <c r="H285" i="1"/>
  <c r="H286" i="1"/>
  <c r="H284" i="1"/>
  <c r="H282" i="1"/>
  <c r="H283" i="1"/>
  <c r="H281" i="1"/>
  <c r="H279" i="1"/>
  <c r="H280" i="1"/>
  <c r="H278" i="1"/>
  <c r="H277" i="1"/>
  <c r="H276" i="1"/>
  <c r="H274" i="1"/>
  <c r="H275" i="1"/>
  <c r="H273" i="1"/>
  <c r="H272" i="1"/>
  <c r="H270" i="1"/>
  <c r="H271" i="1"/>
  <c r="D265" i="1"/>
  <c r="H265" i="1"/>
  <c r="H266" i="1"/>
  <c r="H264" i="1"/>
  <c r="H263" i="1"/>
  <c r="H262" i="1"/>
  <c r="H261" i="1"/>
  <c r="H258" i="1"/>
  <c r="H259" i="1"/>
  <c r="H260" i="1"/>
  <c r="H256" i="1"/>
  <c r="H255" i="1"/>
  <c r="H253" i="1"/>
  <c r="H254" i="1"/>
  <c r="H249" i="1"/>
  <c r="H246" i="1"/>
  <c r="H248" i="1"/>
  <c r="H247" i="1"/>
  <c r="H245" i="1"/>
  <c r="H244" i="1"/>
  <c r="H242" i="1"/>
  <c r="H243" i="1"/>
  <c r="H240" i="1"/>
  <c r="H238" i="1"/>
  <c r="H241" i="1"/>
  <c r="G233" i="1"/>
  <c r="G234" i="1"/>
  <c r="G232" i="1"/>
  <c r="G230" i="1"/>
  <c r="G231" i="1"/>
  <c r="G227" i="1"/>
  <c r="G225" i="1"/>
  <c r="G224" i="1"/>
  <c r="G223" i="1"/>
  <c r="G221" i="1"/>
  <c r="G222" i="1"/>
  <c r="G220" i="1"/>
  <c r="G219" i="1"/>
  <c r="G214" i="1"/>
  <c r="G204" i="1"/>
  <c r="G211" i="1"/>
  <c r="G203" i="1"/>
  <c r="G199" i="1"/>
  <c r="G201" i="1"/>
  <c r="E202" i="4"/>
  <c r="D198" i="1" s="1"/>
  <c r="H198" i="1" s="1"/>
  <c r="G196" i="1"/>
  <c r="G191" i="1"/>
  <c r="G189" i="1"/>
  <c r="G188" i="1"/>
  <c r="G187" i="1"/>
  <c r="G185" i="1"/>
  <c r="G186" i="1"/>
  <c r="G184" i="1"/>
  <c r="G183" i="1"/>
  <c r="G198" i="1"/>
  <c r="D212" i="1"/>
  <c r="H212" i="1" s="1"/>
  <c r="G197" i="1"/>
  <c r="G194" i="1"/>
  <c r="G193" i="1"/>
  <c r="G190" i="1"/>
  <c r="G192" i="1"/>
  <c r="G178" i="1"/>
  <c r="G176" i="1"/>
  <c r="G174" i="1"/>
  <c r="G175" i="1"/>
  <c r="F178" i="4"/>
  <c r="G163" i="1"/>
  <c r="E153" i="4"/>
  <c r="D149" i="1" s="1"/>
  <c r="H149" i="1" s="1"/>
  <c r="F160" i="4"/>
  <c r="G154" i="1"/>
  <c r="G153" i="1"/>
  <c r="G151" i="1"/>
  <c r="G173" i="1"/>
  <c r="G172" i="1"/>
  <c r="G171" i="1"/>
  <c r="G170" i="1"/>
  <c r="G169" i="1"/>
  <c r="G168" i="1"/>
  <c r="G166" i="1"/>
  <c r="G167" i="1"/>
  <c r="G165" i="1"/>
  <c r="G164" i="1"/>
  <c r="E164" i="4"/>
  <c r="D160" i="1" s="1"/>
  <c r="H160" i="1" s="1"/>
  <c r="G161" i="1"/>
  <c r="G162" i="1"/>
  <c r="G159" i="1"/>
  <c r="G158" i="1"/>
  <c r="G156" i="1"/>
  <c r="G157" i="1"/>
  <c r="G155" i="1"/>
  <c r="G149" i="1"/>
  <c r="D150" i="1"/>
  <c r="H150" i="1" s="1"/>
  <c r="G144" i="1"/>
  <c r="G143" i="1"/>
  <c r="G142" i="1"/>
  <c r="G136" i="1"/>
  <c r="G137" i="1"/>
  <c r="G125" i="1"/>
  <c r="G123" i="1"/>
  <c r="G119" i="1"/>
  <c r="G120" i="1"/>
  <c r="G118" i="1"/>
  <c r="G116" i="1"/>
  <c r="G117" i="1"/>
  <c r="G115" i="1"/>
  <c r="G114" i="1"/>
  <c r="G112" i="1"/>
  <c r="G111" i="1"/>
  <c r="G103" i="1"/>
  <c r="G101" i="1"/>
  <c r="G100" i="1"/>
  <c r="G99" i="1"/>
  <c r="G98" i="1"/>
  <c r="G97" i="1"/>
  <c r="G96" i="1"/>
  <c r="G94" i="1"/>
  <c r="G95" i="1"/>
  <c r="G93" i="1"/>
  <c r="G92" i="1"/>
  <c r="G91" i="1"/>
  <c r="G90" i="1"/>
  <c r="G89" i="1"/>
  <c r="E82" i="4"/>
  <c r="D78" i="1" s="1"/>
  <c r="H78" i="1" s="1"/>
  <c r="G87" i="1"/>
  <c r="G88" i="1"/>
  <c r="F91" i="4"/>
  <c r="G86" i="1"/>
  <c r="G85" i="1"/>
  <c r="G84" i="1"/>
  <c r="G82" i="1"/>
  <c r="G83" i="1"/>
  <c r="G81" i="1"/>
  <c r="G78" i="1"/>
  <c r="G79" i="1"/>
  <c r="G80" i="1"/>
  <c r="G77" i="1"/>
  <c r="G76" i="1"/>
  <c r="G75" i="1"/>
  <c r="G73" i="1"/>
  <c r="G74" i="1"/>
  <c r="G70" i="1"/>
  <c r="G71" i="1"/>
  <c r="G69" i="1"/>
  <c r="G67" i="1"/>
  <c r="G54" i="1"/>
  <c r="G55" i="1"/>
  <c r="G53" i="1"/>
  <c r="G52" i="1"/>
  <c r="G51" i="1"/>
  <c r="G49" i="1"/>
  <c r="G50" i="1"/>
  <c r="G48" i="1"/>
  <c r="G46" i="1"/>
  <c r="G47" i="1"/>
  <c r="D40" i="1"/>
  <c r="H40" i="1" s="1"/>
  <c r="G39" i="1"/>
  <c r="G40" i="1"/>
  <c r="G38" i="1"/>
  <c r="G37" i="1"/>
  <c r="G35" i="1"/>
  <c r="G32" i="1"/>
  <c r="G25" i="1"/>
  <c r="G24" i="1"/>
  <c r="G23" i="1"/>
  <c r="G22" i="1"/>
  <c r="G21" i="1"/>
  <c r="G19" i="1"/>
  <c r="G20" i="1"/>
  <c r="G18" i="1"/>
  <c r="G17" i="1"/>
  <c r="G16" i="1"/>
  <c r="G15" i="1"/>
  <c r="G13" i="1"/>
  <c r="G14" i="1"/>
  <c r="G12" i="1"/>
  <c r="D4" i="1"/>
  <c r="H4" i="1" s="1"/>
  <c r="G8" i="1"/>
  <c r="G7" i="1"/>
  <c r="G6" i="1"/>
  <c r="G3" i="1"/>
  <c r="G5" i="1"/>
  <c r="G121" i="1"/>
  <c r="G122" i="1"/>
  <c r="G108" i="1"/>
  <c r="F112" i="4"/>
  <c r="E106" i="4"/>
  <c r="D102" i="1" s="1"/>
  <c r="H102" i="1" s="1"/>
  <c r="F236" i="9"/>
  <c r="B236" i="9" s="1"/>
  <c r="G57" i="1"/>
  <c r="G58" i="1"/>
  <c r="F61" i="4"/>
  <c r="G64" i="1"/>
  <c r="G65" i="1"/>
  <c r="G239" i="1"/>
  <c r="G243" i="1"/>
  <c r="G247" i="1"/>
  <c r="G251" i="1"/>
  <c r="G255" i="1"/>
  <c r="G259" i="1"/>
  <c r="G263" i="1"/>
  <c r="G270" i="1"/>
  <c r="G274" i="1"/>
  <c r="G278" i="1"/>
  <c r="G282" i="1"/>
  <c r="G286" i="1"/>
  <c r="G292" i="1"/>
  <c r="G294" i="1"/>
  <c r="G301" i="1"/>
  <c r="G306" i="1"/>
  <c r="G310" i="1"/>
  <c r="G314" i="1"/>
  <c r="G319" i="1"/>
  <c r="G323" i="1"/>
  <c r="G327" i="1"/>
  <c r="G331" i="1"/>
  <c r="G333" i="1"/>
  <c r="G238" i="1"/>
  <c r="G240" i="1"/>
  <c r="G242" i="1"/>
  <c r="G244" i="1"/>
  <c r="G246" i="1"/>
  <c r="G248" i="1"/>
  <c r="G250" i="1"/>
  <c r="G252" i="1"/>
  <c r="G254" i="1"/>
  <c r="G256" i="1"/>
  <c r="G258" i="1"/>
  <c r="G260" i="1"/>
  <c r="G262" i="1"/>
  <c r="G264" i="1"/>
  <c r="G266" i="1"/>
  <c r="G268" i="1"/>
  <c r="G271" i="1"/>
  <c r="G273" i="1"/>
  <c r="G275" i="1"/>
  <c r="G277" i="1"/>
  <c r="G279" i="1"/>
  <c r="G281" i="1"/>
  <c r="G283" i="1"/>
  <c r="G285" i="1"/>
  <c r="G287" i="1"/>
  <c r="G289" i="1"/>
  <c r="G291" i="1"/>
  <c r="G293" i="1"/>
  <c r="G298" i="1"/>
  <c r="G300" i="1"/>
  <c r="G302" i="1"/>
  <c r="G305" i="1"/>
  <c r="G307" i="1"/>
  <c r="G309" i="1"/>
  <c r="G311" i="1"/>
  <c r="G313" i="1"/>
  <c r="G315" i="1"/>
  <c r="G318" i="1"/>
  <c r="G320" i="1"/>
  <c r="G322" i="1"/>
  <c r="G324" i="1"/>
  <c r="G326" i="1"/>
  <c r="G328" i="1"/>
  <c r="G330" i="1"/>
  <c r="G332" i="1"/>
  <c r="G334" i="1"/>
  <c r="G336" i="1"/>
  <c r="G338" i="1"/>
  <c r="G340" i="1"/>
  <c r="G342" i="1"/>
  <c r="G344" i="1"/>
  <c r="G346" i="1"/>
  <c r="G348" i="1"/>
  <c r="G350" i="1"/>
  <c r="G352" i="1"/>
  <c r="G354" i="1"/>
  <c r="G357" i="1"/>
  <c r="G359" i="1"/>
  <c r="G361" i="1"/>
  <c r="G363" i="1"/>
  <c r="G365" i="1"/>
  <c r="G367" i="1"/>
  <c r="G370" i="1"/>
  <c r="G372" i="1"/>
  <c r="G374" i="1"/>
  <c r="G376" i="1"/>
  <c r="G378" i="1"/>
  <c r="G380" i="1"/>
  <c r="G382" i="1"/>
  <c r="G384" i="1"/>
  <c r="G386" i="1"/>
  <c r="G388" i="1"/>
  <c r="G390" i="1"/>
  <c r="G392" i="1"/>
  <c r="G394" i="1"/>
  <c r="G396" i="1"/>
  <c r="G398" i="1"/>
  <c r="G400" i="1"/>
  <c r="G402" i="1"/>
  <c r="G404" i="1"/>
  <c r="G406" i="1"/>
  <c r="G408" i="1"/>
  <c r="G410" i="1"/>
  <c r="G414" i="1"/>
  <c r="G416" i="1"/>
  <c r="G422" i="1"/>
  <c r="G425" i="1"/>
  <c r="G427" i="1"/>
  <c r="G429" i="1"/>
  <c r="G431" i="1"/>
  <c r="G433" i="1"/>
  <c r="G435" i="1"/>
  <c r="G437" i="1"/>
  <c r="G439" i="1"/>
  <c r="G441" i="1"/>
  <c r="G443" i="1"/>
  <c r="G445" i="1"/>
  <c r="G447" i="1"/>
  <c r="G449" i="1"/>
  <c r="G451" i="1"/>
  <c r="G453" i="1"/>
  <c r="G455" i="1"/>
  <c r="G457" i="1"/>
  <c r="G459" i="1"/>
  <c r="G461" i="1"/>
  <c r="G463" i="1"/>
  <c r="G465" i="1"/>
  <c r="G467" i="1"/>
  <c r="G241" i="1"/>
  <c r="G245" i="1"/>
  <c r="G249" i="1"/>
  <c r="G253" i="1"/>
  <c r="G257" i="1"/>
  <c r="G261" i="1"/>
  <c r="G265" i="1"/>
  <c r="G267" i="1"/>
  <c r="G272" i="1"/>
  <c r="G276" i="1"/>
  <c r="G280" i="1"/>
  <c r="G284" i="1"/>
  <c r="G288" i="1"/>
  <c r="G290" i="1"/>
  <c r="G299" i="1"/>
  <c r="G304" i="1"/>
  <c r="G308" i="1"/>
  <c r="G312" i="1"/>
  <c r="G317" i="1"/>
  <c r="G321" i="1"/>
  <c r="G325" i="1"/>
  <c r="G329" i="1"/>
  <c r="G335" i="1"/>
  <c r="G337" i="1"/>
  <c r="G339" i="1"/>
  <c r="G341" i="1"/>
  <c r="G343" i="1"/>
  <c r="G345" i="1"/>
  <c r="G347" i="1"/>
  <c r="G349" i="1"/>
  <c r="G351" i="1"/>
  <c r="G353" i="1"/>
  <c r="G356" i="1"/>
  <c r="G358" i="1"/>
  <c r="G360" i="1"/>
  <c r="G362" i="1"/>
  <c r="G364" i="1"/>
  <c r="G366" i="1"/>
  <c r="G369" i="1"/>
  <c r="G371" i="1"/>
  <c r="G373" i="1"/>
  <c r="G375" i="1"/>
  <c r="G377" i="1"/>
  <c r="G379" i="1"/>
  <c r="G381" i="1"/>
  <c r="G383" i="1"/>
  <c r="G385" i="1"/>
  <c r="G387" i="1"/>
  <c r="G389" i="1"/>
  <c r="G391" i="1"/>
  <c r="G393" i="1"/>
  <c r="G395" i="1"/>
  <c r="G397" i="1"/>
  <c r="G399" i="1"/>
  <c r="G401" i="1"/>
  <c r="G403" i="1"/>
  <c r="G405" i="1"/>
  <c r="G407" i="1"/>
  <c r="G409" i="1"/>
  <c r="G411" i="1"/>
  <c r="G415" i="1"/>
  <c r="G421" i="1"/>
  <c r="G423" i="1"/>
  <c r="G426" i="1"/>
  <c r="G428" i="1"/>
  <c r="G430" i="1"/>
  <c r="G432" i="1"/>
  <c r="G434" i="1"/>
  <c r="G436" i="1"/>
  <c r="G438" i="1"/>
  <c r="G440" i="1"/>
  <c r="G442" i="1"/>
  <c r="G444" i="1"/>
  <c r="G446" i="1"/>
  <c r="G448" i="1"/>
  <c r="G450" i="1"/>
  <c r="G452" i="1"/>
  <c r="G454" i="1"/>
  <c r="G456" i="1"/>
  <c r="G458" i="1"/>
  <c r="G462" i="1"/>
  <c r="G464" i="1"/>
  <c r="G466" i="1"/>
  <c r="H468" i="1"/>
  <c r="G468" i="1"/>
  <c r="G469" i="1"/>
  <c r="G470" i="1"/>
  <c r="G471" i="1"/>
  <c r="G472" i="1"/>
  <c r="G473"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H1542" i="1"/>
  <c r="J1542" i="1"/>
  <c r="H1546" i="1"/>
  <c r="J1546" i="1"/>
  <c r="J1550" i="1"/>
  <c r="H1550" i="1"/>
  <c r="G1550" i="1"/>
  <c r="J1554" i="1"/>
  <c r="H1554" i="1"/>
  <c r="G1554" i="1"/>
  <c r="I1554" i="1" s="1"/>
  <c r="J1559" i="1"/>
  <c r="H1559" i="1"/>
  <c r="G1559" i="1"/>
  <c r="G1563" i="1"/>
  <c r="G1572" i="1"/>
  <c r="J1581" i="1"/>
  <c r="H1581" i="1"/>
  <c r="G1581" i="1"/>
  <c r="I1581" i="1" s="1"/>
  <c r="G1584" i="1"/>
  <c r="H1584" i="1"/>
  <c r="G1588" i="1"/>
  <c r="H1588" i="1"/>
  <c r="G1592" i="1"/>
  <c r="H1592" i="1"/>
  <c r="G1596" i="1"/>
  <c r="H1596" i="1"/>
  <c r="G1600" i="1"/>
  <c r="H1600" i="1"/>
  <c r="G1604" i="1"/>
  <c r="H1604" i="1"/>
  <c r="G1608" i="1"/>
  <c r="H1608" i="1"/>
  <c r="G1612" i="1"/>
  <c r="H1612" i="1"/>
  <c r="G1616" i="1"/>
  <c r="H1616" i="1"/>
  <c r="G1620" i="1"/>
  <c r="H1620" i="1"/>
  <c r="D6" i="4"/>
  <c r="F7" i="4"/>
  <c r="F39" i="4"/>
  <c r="F309" i="4"/>
  <c r="F310" i="4"/>
  <c r="F575" i="4"/>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5" i="1"/>
  <c r="G1077" i="1"/>
  <c r="G1079" i="1"/>
  <c r="G1081" i="1"/>
  <c r="G1083" i="1"/>
  <c r="G1085" i="1"/>
  <c r="G1087" i="1"/>
  <c r="G1089" i="1"/>
  <c r="G1091"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4"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H1338" i="1"/>
  <c r="H1544" i="1"/>
  <c r="J1544" i="1"/>
  <c r="J1548" i="1"/>
  <c r="H1548" i="1"/>
  <c r="G1548" i="1"/>
  <c r="J1552" i="1"/>
  <c r="H1552" i="1"/>
  <c r="G1552" i="1"/>
  <c r="I1552" i="1" s="1"/>
  <c r="J1557" i="1"/>
  <c r="H1557" i="1"/>
  <c r="G1557" i="1"/>
  <c r="J1561" i="1"/>
  <c r="H1561" i="1"/>
  <c r="G1561" i="1"/>
  <c r="I1561" i="1" s="1"/>
  <c r="J1579" i="1"/>
  <c r="H1579" i="1"/>
  <c r="G1579" i="1"/>
  <c r="I1579" i="1" s="1"/>
  <c r="F53" i="4"/>
  <c r="F165" i="4"/>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3" i="1"/>
  <c r="G1405" i="1"/>
  <c r="G1407" i="1"/>
  <c r="G1409" i="1"/>
  <c r="G1411" i="1"/>
  <c r="G1413" i="1"/>
  <c r="G1415" i="1"/>
  <c r="G1417" i="1"/>
  <c r="G1419" i="1"/>
  <c r="G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5" i="1"/>
  <c r="G1487" i="1"/>
  <c r="G1489" i="1"/>
  <c r="G1491" i="1"/>
  <c r="G1493" i="1"/>
  <c r="G1495" i="1"/>
  <c r="G1497" i="1"/>
  <c r="G1499" i="1"/>
  <c r="G1501" i="1"/>
  <c r="G1503" i="1"/>
  <c r="G1505" i="1"/>
  <c r="G1507" i="1"/>
  <c r="G1509" i="1"/>
  <c r="G1511" i="1"/>
  <c r="G1513" i="1"/>
  <c r="J1549" i="1"/>
  <c r="H1549" i="1"/>
  <c r="G1549" i="1"/>
  <c r="I1549" i="1" s="1"/>
  <c r="J1551" i="1"/>
  <c r="H1551" i="1"/>
  <c r="G1551" i="1"/>
  <c r="J1553" i="1"/>
  <c r="H1553" i="1"/>
  <c r="G1553" i="1"/>
  <c r="I1553" i="1" s="1"/>
  <c r="G1555" i="1"/>
  <c r="J1558" i="1"/>
  <c r="H1558" i="1"/>
  <c r="G1558" i="1"/>
  <c r="J1560" i="1"/>
  <c r="H1560" i="1"/>
  <c r="G1560" i="1"/>
  <c r="I1560" i="1" s="1"/>
  <c r="J1562" i="1"/>
  <c r="H1562" i="1"/>
  <c r="G1562" i="1"/>
  <c r="J1578" i="1"/>
  <c r="H1578" i="1"/>
  <c r="G1578" i="1"/>
  <c r="I1578" i="1" s="1"/>
  <c r="J1580" i="1"/>
  <c r="H1580" i="1"/>
  <c r="G1580" i="1"/>
  <c r="G1582" i="1"/>
  <c r="H1582" i="1"/>
  <c r="G1586" i="1"/>
  <c r="H1586" i="1"/>
  <c r="G1590" i="1"/>
  <c r="H1590" i="1"/>
  <c r="G1594" i="1"/>
  <c r="H1594" i="1"/>
  <c r="G1598" i="1"/>
  <c r="H1598" i="1"/>
  <c r="G1606" i="1"/>
  <c r="H1606" i="1"/>
  <c r="G1610" i="1"/>
  <c r="H1610" i="1"/>
  <c r="G1614" i="1"/>
  <c r="H1614" i="1"/>
  <c r="G1618" i="1"/>
  <c r="H1618" i="1"/>
  <c r="F83" i="4"/>
  <c r="F263" i="4"/>
  <c r="F361" i="4"/>
  <c r="F362" i="4"/>
  <c r="F426" i="4"/>
  <c r="G1401" i="1"/>
  <c r="G1515" i="1"/>
  <c r="H1515" i="1"/>
  <c r="G1517" i="1"/>
  <c r="G1519" i="1"/>
  <c r="G1521" i="1"/>
  <c r="G1523" i="1"/>
  <c r="G1526" i="1"/>
  <c r="G1528" i="1"/>
  <c r="G1530" i="1"/>
  <c r="G1532" i="1"/>
  <c r="G1534" i="1"/>
  <c r="G1536" i="1"/>
  <c r="G1539" i="1"/>
  <c r="G1541" i="1"/>
  <c r="I1541" i="1" s="1"/>
  <c r="G1542" i="1"/>
  <c r="I1542" i="1" s="1"/>
  <c r="G1543" i="1"/>
  <c r="I1543" i="1" s="1"/>
  <c r="G1544" i="1"/>
  <c r="I1544" i="1" s="1"/>
  <c r="G1545" i="1"/>
  <c r="I1545" i="1" s="1"/>
  <c r="G1546" i="1"/>
  <c r="I1546" i="1" s="1"/>
  <c r="J1547" i="1"/>
  <c r="G1556" i="1"/>
  <c r="J1564" i="1"/>
  <c r="H1564" i="1"/>
  <c r="G1564" i="1"/>
  <c r="J1565" i="1"/>
  <c r="H1565" i="1"/>
  <c r="G1565" i="1"/>
  <c r="I1565" i="1" s="1"/>
  <c r="J1566" i="1"/>
  <c r="H1566" i="1"/>
  <c r="G1566" i="1"/>
  <c r="J1567" i="1"/>
  <c r="H1567" i="1"/>
  <c r="G1567" i="1"/>
  <c r="I1567" i="1" s="1"/>
  <c r="J1568" i="1"/>
  <c r="H1568" i="1"/>
  <c r="G1568" i="1"/>
  <c r="J1569" i="1"/>
  <c r="H1569" i="1"/>
  <c r="G1569" i="1"/>
  <c r="I1569" i="1" s="1"/>
  <c r="J1570" i="1"/>
  <c r="H1570" i="1"/>
  <c r="G1570" i="1"/>
  <c r="G1571" i="1"/>
  <c r="J1573" i="1"/>
  <c r="H1573" i="1"/>
  <c r="G1573" i="1"/>
  <c r="J1574" i="1"/>
  <c r="H1574" i="1"/>
  <c r="G1574" i="1"/>
  <c r="I1574" i="1" s="1"/>
  <c r="J1575" i="1"/>
  <c r="H1575" i="1"/>
  <c r="G1575" i="1"/>
  <c r="J1576" i="1"/>
  <c r="H1576" i="1"/>
  <c r="G1576" i="1"/>
  <c r="I1576" i="1" s="1"/>
  <c r="G1577" i="1"/>
  <c r="E49" i="4"/>
  <c r="F49" i="4" s="1"/>
  <c r="F68" i="4"/>
  <c r="F106" i="4"/>
  <c r="F107" i="4"/>
  <c r="F126" i="4"/>
  <c r="F134" i="4"/>
  <c r="F135" i="4"/>
  <c r="F141" i="4"/>
  <c r="H24" i="9"/>
  <c r="G24" i="9"/>
  <c r="F154" i="4"/>
  <c r="F170" i="4"/>
  <c r="F194" i="4"/>
  <c r="F202" i="4"/>
  <c r="F203" i="4"/>
  <c r="F216" i="4"/>
  <c r="D230" i="4"/>
  <c r="F231" i="4"/>
  <c r="E273" i="4"/>
  <c r="D269" i="1" s="1"/>
  <c r="H269" i="1" s="1"/>
  <c r="D321" i="4"/>
  <c r="F322" i="4"/>
  <c r="E321" i="4"/>
  <c r="D316" i="1" s="1"/>
  <c r="D373" i="4"/>
  <c r="F374" i="4"/>
  <c r="E373" i="4"/>
  <c r="D368" i="1" s="1"/>
  <c r="F445" i="4"/>
  <c r="F523" i="4"/>
  <c r="F607" i="4"/>
  <c r="G338" i="9"/>
  <c r="E338" i="9" s="1"/>
  <c r="B338" i="9" s="1"/>
  <c r="F203" i="5"/>
  <c r="G339" i="9"/>
  <c r="E339" i="9" s="1"/>
  <c r="B339" i="9" s="1"/>
  <c r="F219" i="5"/>
  <c r="F251" i="5"/>
  <c r="H24" i="3"/>
  <c r="F35" i="6"/>
  <c r="H27" i="3"/>
  <c r="F129" i="6"/>
  <c r="C1525" i="1"/>
  <c r="G1547" i="1"/>
  <c r="E308" i="4"/>
  <c r="E360" i="4"/>
  <c r="F379" i="4"/>
  <c r="E647" i="4"/>
  <c r="D648" i="4"/>
  <c r="D466" i="4"/>
  <c r="F467" i="4"/>
  <c r="E491" i="4"/>
  <c r="D485" i="1" s="1"/>
  <c r="H485" i="1" s="1"/>
  <c r="D536" i="4"/>
  <c r="F537" i="4"/>
  <c r="E571" i="4"/>
  <c r="D565" i="1" s="1"/>
  <c r="H565" i="1" s="1"/>
  <c r="F585" i="4"/>
  <c r="E597" i="4"/>
  <c r="D591" i="1" s="1"/>
  <c r="H591" i="1" s="1"/>
  <c r="F12" i="5"/>
  <c r="D7" i="5"/>
  <c r="F70" i="5"/>
  <c r="H336" i="9"/>
  <c r="E177" i="5"/>
  <c r="G347" i="9"/>
  <c r="E347" i="9" s="1"/>
  <c r="D141" i="6"/>
  <c r="F5" i="6"/>
  <c r="D45" i="8"/>
  <c r="F427" i="4"/>
  <c r="F13" i="5"/>
  <c r="F71" i="5"/>
  <c r="F89" i="5"/>
  <c r="H315" i="9"/>
  <c r="H316" i="9"/>
  <c r="E336" i="9"/>
  <c r="B336" i="9" s="1"/>
  <c r="F178" i="5"/>
  <c r="F204" i="5"/>
  <c r="F220" i="5"/>
  <c r="F252" i="5"/>
  <c r="F256" i="5"/>
  <c r="F6" i="6"/>
  <c r="F36" i="6"/>
  <c r="F90" i="6"/>
  <c r="F130" i="6"/>
  <c r="B345" i="9"/>
  <c r="E344" i="9"/>
  <c r="I10" i="3" s="1"/>
  <c r="I10" i="9"/>
  <c r="D88" i="5"/>
  <c r="D69" i="5" s="1"/>
  <c r="E147" i="5"/>
  <c r="D1152" i="1" s="1"/>
  <c r="H1152" i="1" s="1"/>
  <c r="G316" i="9"/>
  <c r="E316" i="9" s="1"/>
  <c r="B316" i="9" s="1"/>
  <c r="G315" i="9"/>
  <c r="E315" i="9" s="1"/>
  <c r="B315" i="9" s="1"/>
  <c r="F150" i="5"/>
  <c r="D177" i="5"/>
  <c r="E337" i="9"/>
  <c r="B337" i="9" s="1"/>
  <c r="F197" i="5"/>
  <c r="G310" i="9"/>
  <c r="H309" i="9"/>
  <c r="H310" i="9"/>
  <c r="H308" i="9"/>
  <c r="E308" i="9" s="1"/>
  <c r="B308" i="9" s="1"/>
  <c r="G301" i="9"/>
  <c r="E301" i="9" s="1"/>
  <c r="B301"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309" i="9"/>
  <c r="E309" i="9" s="1"/>
  <c r="B309" i="9" s="1"/>
  <c r="G302" i="9"/>
  <c r="E302" i="9" s="1"/>
  <c r="B302" i="9" s="1"/>
  <c r="G300" i="9"/>
  <c r="E300" i="9" s="1"/>
  <c r="B300" i="9" s="1"/>
  <c r="L228" i="9"/>
  <c r="F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B228" i="9"/>
  <c r="B230" i="9"/>
  <c r="B232" i="9"/>
  <c r="B234" i="9"/>
  <c r="B238" i="9"/>
  <c r="B240" i="9"/>
  <c r="B242" i="9"/>
  <c r="B246" i="9"/>
  <c r="B248" i="9"/>
  <c r="B250" i="9"/>
  <c r="B252" i="9"/>
  <c r="B254" i="9"/>
  <c r="B256" i="9"/>
  <c r="B258" i="9"/>
  <c r="B260" i="9"/>
  <c r="B262" i="9"/>
  <c r="B264" i="9"/>
  <c r="B266" i="9"/>
  <c r="B268" i="9"/>
  <c r="B270" i="9"/>
  <c r="B272" i="9"/>
  <c r="B274" i="9"/>
  <c r="B276" i="9"/>
  <c r="B278" i="9"/>
  <c r="B280" i="9"/>
  <c r="B282" i="9"/>
  <c r="B284" i="9"/>
  <c r="B286" i="9"/>
  <c r="B288" i="9"/>
  <c r="B290" i="9"/>
  <c r="B292" i="9"/>
  <c r="G1585" i="1" l="1"/>
  <c r="H1681" i="1"/>
  <c r="G1681" i="1"/>
  <c r="H1629" i="1"/>
  <c r="G1629" i="1"/>
  <c r="D44" i="8"/>
  <c r="G342" i="9" s="1"/>
  <c r="E342" i="9" s="1"/>
  <c r="B342" i="9" s="1"/>
  <c r="H1602" i="1"/>
  <c r="H19" i="9"/>
  <c r="E19" i="9" s="1"/>
  <c r="B19" i="9" s="1"/>
  <c r="G516" i="1"/>
  <c r="G212" i="1"/>
  <c r="F153" i="4"/>
  <c r="F164" i="4"/>
  <c r="G160" i="1"/>
  <c r="G150" i="1"/>
  <c r="G102" i="1"/>
  <c r="F82" i="4"/>
  <c r="G4" i="1"/>
  <c r="F69" i="5"/>
  <c r="H22" i="3"/>
  <c r="C1074" i="1"/>
  <c r="F177" i="5"/>
  <c r="D176" i="5"/>
  <c r="H23" i="3"/>
  <c r="C1181" i="1"/>
  <c r="I39" i="3"/>
  <c r="C1622" i="1"/>
  <c r="F141" i="6"/>
  <c r="H30" i="3"/>
  <c r="C1537" i="1"/>
  <c r="E176" i="5"/>
  <c r="D1180" i="1" s="1"/>
  <c r="I23" i="3"/>
  <c r="D1181" i="1"/>
  <c r="D6" i="5"/>
  <c r="F7" i="5"/>
  <c r="H21" i="3"/>
  <c r="C1012" i="1"/>
  <c r="F536" i="4"/>
  <c r="D535" i="4"/>
  <c r="C530" i="1"/>
  <c r="F648" i="4"/>
  <c r="C642" i="1"/>
  <c r="D303" i="1"/>
  <c r="E417" i="4"/>
  <c r="D412" i="1" s="1"/>
  <c r="G1525" i="1"/>
  <c r="H1525" i="1"/>
  <c r="E69" i="5"/>
  <c r="F373" i="4"/>
  <c r="C368" i="1"/>
  <c r="F230" i="4"/>
  <c r="C226" i="1"/>
  <c r="E24" i="9"/>
  <c r="I1575" i="1"/>
  <c r="I1573" i="1"/>
  <c r="I1570" i="1"/>
  <c r="I1568" i="1"/>
  <c r="I1566" i="1"/>
  <c r="I1564" i="1"/>
  <c r="E535" i="4"/>
  <c r="I1580" i="1"/>
  <c r="I1562" i="1"/>
  <c r="I1558" i="1"/>
  <c r="E430" i="4"/>
  <c r="G1152" i="1"/>
  <c r="G591" i="1"/>
  <c r="G565" i="1"/>
  <c r="G485" i="1"/>
  <c r="G269" i="1"/>
  <c r="E179" i="9"/>
  <c r="B179" i="9" s="1"/>
  <c r="B207" i="9"/>
  <c r="E310" i="9"/>
  <c r="B310" i="9" s="1"/>
  <c r="F88" i="5"/>
  <c r="C1093" i="1"/>
  <c r="B347" i="9"/>
  <c r="E346" i="9"/>
  <c r="F466" i="4"/>
  <c r="C460" i="1"/>
  <c r="F647" i="4"/>
  <c r="D641" i="1"/>
  <c r="E418" i="4"/>
  <c r="D413" i="1" s="1"/>
  <c r="D355" i="1"/>
  <c r="D430" i="4"/>
  <c r="F321" i="4"/>
  <c r="C316" i="1"/>
  <c r="D152" i="4"/>
  <c r="E6" i="4"/>
  <c r="F6" i="4" s="1"/>
  <c r="D45" i="1"/>
  <c r="H9" i="3"/>
  <c r="D360" i="4"/>
  <c r="I1551" i="1"/>
  <c r="E152" i="4"/>
  <c r="I1557" i="1"/>
  <c r="I1548" i="1"/>
  <c r="D308" i="4"/>
  <c r="H16" i="3"/>
  <c r="D422" i="4"/>
  <c r="C2" i="1"/>
  <c r="I1559" i="1"/>
  <c r="I1550" i="1"/>
  <c r="I38" i="3" l="1"/>
  <c r="G343" i="9"/>
  <c r="E343" i="9" s="1"/>
  <c r="B343" i="9" s="1"/>
  <c r="C1621" i="1"/>
  <c r="G1621" i="1" s="1"/>
  <c r="K1480" i="9"/>
  <c r="D643" i="4"/>
  <c r="C417" i="1"/>
  <c r="D417" i="4"/>
  <c r="F308" i="4"/>
  <c r="C303" i="1"/>
  <c r="K3" i="9"/>
  <c r="I9" i="3"/>
  <c r="E422" i="4"/>
  <c r="I16" i="3"/>
  <c r="D2" i="1"/>
  <c r="H316" i="1"/>
  <c r="G316" i="1"/>
  <c r="F430" i="4"/>
  <c r="D639" i="4"/>
  <c r="C424" i="1"/>
  <c r="B24" i="9"/>
  <c r="H642" i="1"/>
  <c r="G642" i="1"/>
  <c r="H530" i="1"/>
  <c r="G530" i="1"/>
  <c r="G299" i="9"/>
  <c r="F6" i="5"/>
  <c r="C1011" i="1"/>
  <c r="G1537" i="1"/>
  <c r="H1537" i="1"/>
  <c r="H1181" i="1"/>
  <c r="G1181" i="1"/>
  <c r="F176" i="5"/>
  <c r="C1180" i="1"/>
  <c r="E299" i="4"/>
  <c r="E300" i="4" s="1"/>
  <c r="D296" i="1" s="1"/>
  <c r="I17" i="3"/>
  <c r="D148" i="1"/>
  <c r="D418" i="4"/>
  <c r="F360" i="4"/>
  <c r="C355" i="1"/>
  <c r="H45" i="1"/>
  <c r="G45" i="1"/>
  <c r="F152" i="4"/>
  <c r="H17" i="3"/>
  <c r="D299" i="4"/>
  <c r="C148" i="1"/>
  <c r="H641" i="1"/>
  <c r="G641" i="1"/>
  <c r="H460" i="1"/>
  <c r="G460" i="1"/>
  <c r="H1093" i="1"/>
  <c r="G1093" i="1"/>
  <c r="E639" i="4"/>
  <c r="D633" i="1" s="1"/>
  <c r="D424" i="1"/>
  <c r="D529" i="1"/>
  <c r="E640" i="4"/>
  <c r="D634" i="1" s="1"/>
  <c r="G226" i="1"/>
  <c r="H226" i="1"/>
  <c r="H368" i="1"/>
  <c r="G368" i="1"/>
  <c r="I22" i="3"/>
  <c r="D1074" i="1"/>
  <c r="H1074" i="1" s="1"/>
  <c r="E6" i="5"/>
  <c r="G306" i="9" s="1"/>
  <c r="E306" i="9" s="1"/>
  <c r="B306" i="9" s="1"/>
  <c r="D640" i="4"/>
  <c r="F535" i="4"/>
  <c r="C529" i="1"/>
  <c r="H1012" i="1"/>
  <c r="G1012" i="1"/>
  <c r="G1622" i="1"/>
  <c r="H1622" i="1"/>
  <c r="H1621" i="1" l="1"/>
  <c r="E341" i="9"/>
  <c r="H11" i="3"/>
  <c r="N3" i="9" s="1"/>
  <c r="F640" i="4"/>
  <c r="C634" i="1"/>
  <c r="G148" i="1"/>
  <c r="H148" i="1"/>
  <c r="H355" i="1"/>
  <c r="G355" i="1"/>
  <c r="F418" i="4"/>
  <c r="C413" i="1"/>
  <c r="G1074" i="1"/>
  <c r="H1180" i="1"/>
  <c r="G1180" i="1"/>
  <c r="F639" i="4"/>
  <c r="C633" i="1"/>
  <c r="H303" i="1"/>
  <c r="G303" i="1"/>
  <c r="F417" i="4"/>
  <c r="C412" i="1"/>
  <c r="H2" i="1"/>
  <c r="H529" i="1"/>
  <c r="G529" i="1"/>
  <c r="H299" i="9"/>
  <c r="D1011" i="1"/>
  <c r="D423" i="4"/>
  <c r="F299" i="4"/>
  <c r="D301" i="4"/>
  <c r="C295" i="1"/>
  <c r="D300" i="4"/>
  <c r="E301" i="4"/>
  <c r="D297" i="1" s="1"/>
  <c r="D295" i="1"/>
  <c r="E423" i="4"/>
  <c r="E424" i="4" s="1"/>
  <c r="D419" i="1" s="1"/>
  <c r="H8" i="3"/>
  <c r="H1011" i="1"/>
  <c r="G1011" i="1"/>
  <c r="E299" i="9"/>
  <c r="H424" i="1"/>
  <c r="G424" i="1"/>
  <c r="E643" i="4"/>
  <c r="D417" i="1"/>
  <c r="G417" i="1" s="1"/>
  <c r="G2" i="1"/>
  <c r="F422" i="4"/>
  <c r="C637" i="1"/>
  <c r="I11" i="3" l="1"/>
  <c r="D637" i="1"/>
  <c r="H637" i="1" s="1"/>
  <c r="F643" i="4"/>
  <c r="B299" i="9"/>
  <c r="E644" i="4"/>
  <c r="E645" i="4" s="1"/>
  <c r="E425" i="4"/>
  <c r="D420" i="1" s="1"/>
  <c r="D418" i="1"/>
  <c r="H20" i="9"/>
  <c r="F301" i="4"/>
  <c r="C297" i="1"/>
  <c r="D644" i="4"/>
  <c r="D425" i="4"/>
  <c r="F423" i="4"/>
  <c r="C418" i="1"/>
  <c r="G20" i="9"/>
  <c r="D424" i="4"/>
  <c r="H417" i="1"/>
  <c r="H412" i="1"/>
  <c r="G412" i="1"/>
  <c r="H633" i="1"/>
  <c r="G633" i="1"/>
  <c r="M3" i="9"/>
  <c r="F300" i="4"/>
  <c r="C296" i="1"/>
  <c r="H295" i="1"/>
  <c r="G295" i="1"/>
  <c r="H413" i="1"/>
  <c r="G413" i="1"/>
  <c r="H634" i="1"/>
  <c r="G634" i="1"/>
  <c r="E20" i="9" l="1"/>
  <c r="B20" i="9" s="1"/>
  <c r="G637" i="1"/>
  <c r="D639" i="1"/>
  <c r="G334" i="9"/>
  <c r="E334" i="9" s="1"/>
  <c r="H334" i="9"/>
  <c r="F424" i="4"/>
  <c r="C419" i="1"/>
  <c r="H418" i="1"/>
  <c r="G418" i="1"/>
  <c r="F425" i="4"/>
  <c r="C420" i="1"/>
  <c r="H297" i="1"/>
  <c r="G297" i="1"/>
  <c r="H296" i="1"/>
  <c r="G296" i="1"/>
  <c r="D646" i="4"/>
  <c r="F644" i="4"/>
  <c r="C638" i="1"/>
  <c r="D645" i="4"/>
  <c r="E646" i="4"/>
  <c r="D638" i="1"/>
  <c r="E650" i="4" l="1"/>
  <c r="D640" i="1"/>
  <c r="H638" i="1"/>
  <c r="G638" i="1"/>
  <c r="F645" i="4"/>
  <c r="D649" i="4"/>
  <c r="C639" i="1"/>
  <c r="H420" i="1"/>
  <c r="G420" i="1"/>
  <c r="H419" i="1"/>
  <c r="G419" i="1"/>
  <c r="D650" i="4"/>
  <c r="F646" i="4"/>
  <c r="C640" i="1"/>
  <c r="B334" i="9"/>
  <c r="E298" i="9"/>
  <c r="I8" i="3" s="1"/>
  <c r="E649" i="4"/>
  <c r="F649" i="4" l="1"/>
  <c r="H18" i="3"/>
  <c r="C643" i="1"/>
  <c r="I18" i="3"/>
  <c r="D643" i="1"/>
  <c r="H640" i="1"/>
  <c r="G640" i="1"/>
  <c r="F650" i="4"/>
  <c r="H19" i="3"/>
  <c r="C644" i="1"/>
  <c r="H639" i="1"/>
  <c r="G639" i="1"/>
  <c r="I19" i="3"/>
  <c r="D644" i="1"/>
  <c r="G297" i="9"/>
  <c r="E297" i="9" s="1"/>
  <c r="B297" i="9" s="1"/>
  <c r="H7" i="3" l="1"/>
  <c r="J3" i="9" s="1"/>
  <c r="H644" i="1"/>
  <c r="G644" i="1"/>
  <c r="H643" i="1"/>
  <c r="G643" i="1"/>
  <c r="H295" i="9" l="1"/>
  <c r="L293" i="9"/>
  <c r="F293" i="9" s="1"/>
  <c r="G295" i="9"/>
  <c r="H18" i="9"/>
  <c r="G18" i="9"/>
  <c r="J13" i="9"/>
  <c r="G22" i="9"/>
  <c r="H17" i="9"/>
  <c r="H16" i="9"/>
  <c r="G15" i="9"/>
  <c r="I6" i="9"/>
  <c r="J9" i="9"/>
  <c r="K12" i="9"/>
  <c r="L16" i="9"/>
  <c r="K13" i="9"/>
  <c r="J12" i="9"/>
  <c r="I11" i="9"/>
  <c r="K9" i="9"/>
  <c r="J8" i="9"/>
  <c r="I7" i="9"/>
  <c r="K5" i="9"/>
  <c r="J7" i="9"/>
  <c r="K10" i="9"/>
  <c r="I12" i="9"/>
  <c r="G16" i="9"/>
  <c r="E16" i="9" s="1"/>
  <c r="H21" i="9"/>
  <c r="G21" i="9"/>
  <c r="J17" i="9"/>
  <c r="M16" i="9"/>
  <c r="L15" i="9"/>
  <c r="J5" i="9"/>
  <c r="K8" i="9"/>
  <c r="H15" i="9"/>
  <c r="G17" i="9"/>
  <c r="I13" i="9"/>
  <c r="K11" i="9"/>
  <c r="J10" i="9"/>
  <c r="E10" i="9" s="1"/>
  <c r="B10" i="9" s="1"/>
  <c r="I9" i="9"/>
  <c r="K7" i="9"/>
  <c r="J6" i="9"/>
  <c r="I5" i="9"/>
  <c r="E5" i="9" s="1"/>
  <c r="K6" i="9"/>
  <c r="I8" i="9"/>
  <c r="J11" i="9"/>
  <c r="M15" i="9"/>
  <c r="I17" i="9"/>
  <c r="H22" i="9"/>
  <c r="E295" i="9" l="1"/>
  <c r="E23" i="9" s="1"/>
  <c r="I7" i="3" s="1"/>
  <c r="E9" i="9"/>
  <c r="B9" i="9" s="1"/>
  <c r="E12" i="9"/>
  <c r="B12" i="9" s="1"/>
  <c r="E8" i="9"/>
  <c r="B8" i="9" s="1"/>
  <c r="E13" i="9"/>
  <c r="B13" i="9" s="1"/>
  <c r="E18" i="9"/>
  <c r="B18" i="9" s="1"/>
  <c r="E21" i="9"/>
  <c r="B21" i="9" s="1"/>
  <c r="E17" i="9"/>
  <c r="B17" i="9" s="1"/>
  <c r="F15" i="9"/>
  <c r="E7" i="9"/>
  <c r="B7" i="9" s="1"/>
  <c r="F16" i="9"/>
  <c r="B16" i="9" s="1"/>
  <c r="E15" i="9"/>
  <c r="B293" i="9"/>
  <c r="F23" i="9"/>
  <c r="B5" i="9"/>
  <c r="E11" i="9"/>
  <c r="B11" i="9" s="1"/>
  <c r="E6" i="9"/>
  <c r="B6" i="9" s="1"/>
  <c r="E22" i="9"/>
  <c r="B22" i="9" s="1"/>
  <c r="B295" i="9"/>
  <c r="E4" i="9" l="1"/>
  <c r="F14" i="9"/>
  <c r="F3" i="9" s="1"/>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<sst xmlns="http://schemas.openxmlformats.org/spreadsheetml/2006/main" count="4719" uniqueCount="3650">
  <si>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</si>
  <si>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</si>
  <si>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</si>
  <si>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</si>
  <si>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</si>
  <si>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</si>
  <si>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</si>
  <si>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</si>
  <si>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</si>
  <si>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</si>
  <si>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</si>
  <si>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</si>
  <si>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</si>
  <si>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</si>
  <si>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</si>
  <si>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</si>
  <si>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</si>
  <si>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</si>
  <si>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</si>
  <si>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</si>
  <si>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</si>
  <si>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</si>
  <si>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</si>
  <si>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</si>
  <si>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</si>
  <si>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</si>
  <si>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</si>
  <si>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</si>
  <si>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</si>
  <si>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</si>
  <si>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</si>
  <si>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BLAGE ZADRE, VUKOVAR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</si>
  <si>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</si>
  <si>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</si>
  <si>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</si>
  <si>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</si>
  <si>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</si>
  <si>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</si>
  <si>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</si>
  <si>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</si>
  <si>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</si>
  <si>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</si>
  <si>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</si>
  <si>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</si>
  <si>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</si>
  <si>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</si>
  <si>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</si>
  <si>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</si>
  <si>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</si>
  <si>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</si>
  <si>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</si>
  <si>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</si>
  <si>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</si>
  <si>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</si>
  <si>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</si>
  <si>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</si>
  <si>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23823 - O.Š. BLAGE ZADRE, VUKOVAR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</si>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</sst>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711119.91</v>
      </c>
      <c r="D2" s="6">
        <f>'PR-RAS'!E6</f>
        <v>942960.96</v>
      </c>
      <c r="E2" s="6">
        <v>0</v>
      </c>
      <c r="F2" s="6">
        <v>0</v>
      </c>
      <c r="G2" s="7">
        <f t="shared" ref="G2:G274" si="0">(B2/1000)*(C2*1+D2*2)</f>
        <v>2597.0418300000001</v>
      </c>
      <c r="H2" s="7">
        <f t="shared" ref="H2:H274" si="1">ABS(C2-ROUND(C2,0))+ABS(D2-ROUND(D2,0))</f>
        <v>0.13000000000465661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622088.92000000004</v>
      </c>
      <c r="D45" s="1">
        <f>'PR-RAS'!E49</f>
        <v>797390.69</v>
      </c>
      <c r="E45" s="1">
        <v>0</v>
      </c>
      <c r="F45" s="1">
        <v>0</v>
      </c>
      <c r="G45" s="2">
        <f t="shared" si="0"/>
        <v>97542.293199999986</v>
      </c>
      <c r="H45" s="2">
        <f t="shared" si="1"/>
        <v>0.39000000001396984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1200</v>
      </c>
      <c r="D57" s="1">
        <f>'PR-RAS'!E61</f>
        <v>510</v>
      </c>
      <c r="E57" s="1">
        <v>0</v>
      </c>
      <c r="F57" s="1">
        <v>0</v>
      </c>
      <c r="G57" s="2">
        <f t="shared" si="0"/>
        <v>124.32000000000001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1200</v>
      </c>
      <c r="D58" s="1">
        <f>'PR-RAS'!E62</f>
        <v>510</v>
      </c>
      <c r="E58" s="1">
        <v>0</v>
      </c>
      <c r="F58" s="1">
        <v>0</v>
      </c>
      <c r="G58" s="2">
        <f t="shared" si="0"/>
        <v>126.54</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620888.92000000004</v>
      </c>
      <c r="D64" s="1">
        <f>'PR-RAS'!E68</f>
        <v>796880.69</v>
      </c>
      <c r="E64" s="1">
        <v>0</v>
      </c>
      <c r="F64" s="1">
        <v>0</v>
      </c>
      <c r="G64" s="2">
        <f t="shared" si="0"/>
        <v>139522.96889999998</v>
      </c>
      <c r="H64" s="2">
        <f t="shared" si="1"/>
        <v>0.39000000001396984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620888.92000000004</v>
      </c>
      <c r="D65" s="1">
        <f>'PR-RAS'!E69</f>
        <v>796880.69</v>
      </c>
      <c r="E65" s="1">
        <v>0</v>
      </c>
      <c r="F65" s="1">
        <v>0</v>
      </c>
      <c r="G65" s="2">
        <f t="shared" si="0"/>
        <v>141737.61919999999</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1427.6</v>
      </c>
      <c r="D78" s="1">
        <f>'PR-RAS'!E82</f>
        <v>0</v>
      </c>
      <c r="E78" s="1">
        <v>0</v>
      </c>
      <c r="F78" s="1">
        <v>0</v>
      </c>
      <c r="G78" s="2">
        <f t="shared" si="0"/>
        <v>109.92519999999999</v>
      </c>
      <c r="H78" s="2">
        <f t="shared" si="1"/>
        <v>0.40000000000009095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1427.6</v>
      </c>
      <c r="D87" s="1">
        <f>'PR-RAS'!E91</f>
        <v>0</v>
      </c>
      <c r="E87" s="1">
        <v>0</v>
      </c>
      <c r="F87" s="1">
        <v>0</v>
      </c>
      <c r="G87" s="2">
        <f t="shared" si="0"/>
        <v>122.77359999999999</v>
      </c>
      <c r="H87" s="2">
        <f t="shared" si="1"/>
        <v>0.40000000000009095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1427.6</v>
      </c>
      <c r="D89" s="1">
        <f>'PR-RAS'!E93</f>
        <v>0</v>
      </c>
      <c r="E89" s="1">
        <v>0</v>
      </c>
      <c r="F89" s="1">
        <v>0</v>
      </c>
      <c r="G89" s="2">
        <f t="shared" si="0"/>
        <v>125.62879999999998</v>
      </c>
      <c r="H89" s="2">
        <f t="shared" si="1"/>
        <v>0.40000000000009095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6015.79</v>
      </c>
      <c r="D102" s="1">
        <f>'PR-RAS'!E106</f>
        <v>6806.8</v>
      </c>
      <c r="E102" s="1">
        <v>0</v>
      </c>
      <c r="F102" s="1">
        <v>0</v>
      </c>
      <c r="G102" s="2">
        <f t="shared" si="0"/>
        <v>1982.5683900000001</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6015.79</v>
      </c>
      <c r="D108" s="1">
        <f>'PR-RAS'!E112</f>
        <v>6806.8</v>
      </c>
      <c r="E108" s="1">
        <v>0</v>
      </c>
      <c r="F108" s="1">
        <v>0</v>
      </c>
      <c r="G108" s="2">
        <f t="shared" si="0"/>
        <v>2100.3447299999998</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6015.79</v>
      </c>
      <c r="D113" s="1">
        <f>'PR-RAS'!E117</f>
        <v>6806.8</v>
      </c>
      <c r="E113" s="1">
        <v>0</v>
      </c>
      <c r="F113" s="1">
        <v>0</v>
      </c>
      <c r="G113" s="2">
        <f t="shared" si="0"/>
        <v>2198.4916800000001</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v>
      </c>
      <c r="D121" s="1">
        <f>'PR-RAS'!E125</f>
        <v>2085.84</v>
      </c>
      <c r="E121" s="1">
        <v>0</v>
      </c>
      <c r="F121" s="1">
        <v>0</v>
      </c>
      <c r="G121" s="2">
        <f t="shared" si="0"/>
        <v>506.60160000000002</v>
      </c>
      <c r="H121" s="2">
        <f t="shared" si="1"/>
        <v>0.15999999999985448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v>
      </c>
      <c r="D122" s="1">
        <f>'PR-RAS'!E126</f>
        <v>2085.84</v>
      </c>
      <c r="E122" s="1">
        <v>0</v>
      </c>
      <c r="F122" s="1">
        <v>0</v>
      </c>
      <c r="G122" s="2">
        <f t="shared" si="0"/>
        <v>510.82328000000001</v>
      </c>
      <c r="H122" s="2">
        <f t="shared" si="1"/>
        <v>0.15999999999985448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v>
      </c>
      <c r="D124" s="1">
        <f>'PR-RAS'!E128</f>
        <v>2085.84</v>
      </c>
      <c r="E124" s="1">
        <v>0</v>
      </c>
      <c r="F124" s="1">
        <v>0</v>
      </c>
      <c r="G124" s="2">
        <f t="shared" si="0"/>
        <v>519.26664000000005</v>
      </c>
      <c r="H124" s="2">
        <f t="shared" si="1"/>
        <v>0.15999999999985448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81537.600000000006</v>
      </c>
      <c r="D130" s="1">
        <f>'PR-RAS'!E134</f>
        <v>136677.63</v>
      </c>
      <c r="E130" s="1">
        <v>0</v>
      </c>
      <c r="F130" s="1">
        <v>0</v>
      </c>
      <c r="G130" s="2">
        <f t="shared" si="0"/>
        <v>45781.178939999998</v>
      </c>
      <c r="H130" s="2">
        <f t="shared" si="1"/>
        <v>0.76999999998952262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81537.600000000006</v>
      </c>
      <c r="D131" s="1">
        <f>'PR-RAS'!E135</f>
        <v>136677.63</v>
      </c>
      <c r="E131" s="1">
        <v>0</v>
      </c>
      <c r="F131" s="1">
        <v>0</v>
      </c>
      <c r="G131" s="2">
        <f t="shared" si="0"/>
        <v>46136.071799999998</v>
      </c>
      <c r="H131" s="2">
        <f t="shared" si="1"/>
        <v>0.76999999998952262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69601.990000000005</v>
      </c>
      <c r="D132" s="1">
        <f>'PR-RAS'!E136</f>
        <v>128656.07</v>
      </c>
      <c r="E132" s="1">
        <v>0</v>
      </c>
      <c r="F132" s="1">
        <v>0</v>
      </c>
      <c r="G132" s="2">
        <f t="shared" si="0"/>
        <v>42825.751029999999</v>
      </c>
      <c r="H132" s="2">
        <f t="shared" si="1"/>
        <v>8.000000000174623E-2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11935.61</v>
      </c>
      <c r="D133" s="1">
        <f>'PR-RAS'!E137</f>
        <v>8021.56</v>
      </c>
      <c r="E133" s="1">
        <v>0</v>
      </c>
      <c r="F133" s="1">
        <v>0</v>
      </c>
      <c r="G133" s="2">
        <f t="shared" si="0"/>
        <v>3693.1923600000005</v>
      </c>
      <c r="H133" s="2">
        <f t="shared" si="1"/>
        <v>0.82999999999901775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724061.53</v>
      </c>
      <c r="D148" s="1">
        <f>'PR-RAS'!E152</f>
        <v>946784.32</v>
      </c>
      <c r="E148" s="1">
        <v>0</v>
      </c>
      <c r="F148" s="1">
        <v>0</v>
      </c>
      <c r="G148" s="2">
        <f t="shared" si="0"/>
        <v>384791.63498999999</v>
      </c>
      <c r="H148" s="2">
        <f t="shared" si="1"/>
        <v>0.78999999992083758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610969.37</v>
      </c>
      <c r="D149" s="1">
        <f>'PR-RAS'!E153</f>
        <v>789910.78</v>
      </c>
      <c r="E149" s="1">
        <v>0</v>
      </c>
      <c r="F149" s="1">
        <v>0</v>
      </c>
      <c r="G149" s="2">
        <f t="shared" si="0"/>
        <v>324237.05764000001</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504409.29</v>
      </c>
      <c r="D150" s="1">
        <f>'PR-RAS'!E154</f>
        <v>658803.64</v>
      </c>
      <c r="E150" s="1">
        <v>0</v>
      </c>
      <c r="F150" s="1">
        <v>0</v>
      </c>
      <c r="G150" s="2">
        <f t="shared" si="0"/>
        <v>271480.46892999997</v>
      </c>
      <c r="H150" s="2">
        <f t="shared" si="1"/>
        <v>0.6499999999650754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488609.75</v>
      </c>
      <c r="D151" s="1">
        <f>'PR-RAS'!E155</f>
        <v>638714.25</v>
      </c>
      <c r="E151" s="1">
        <v>0</v>
      </c>
      <c r="F151" s="1">
        <v>0</v>
      </c>
      <c r="G151" s="2">
        <f t="shared" si="0"/>
        <v>264905.73749999999</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9794.85</v>
      </c>
      <c r="D153" s="1">
        <f>'PR-RAS'!E157</f>
        <v>11668.99</v>
      </c>
      <c r="E153" s="1">
        <v>0</v>
      </c>
      <c r="F153" s="1">
        <v>0</v>
      </c>
      <c r="G153" s="2">
        <f t="shared" si="0"/>
        <v>5036.1901600000001</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6004.69</v>
      </c>
      <c r="D154" s="1">
        <f>'PR-RAS'!E158</f>
        <v>8420.4</v>
      </c>
      <c r="E154" s="1">
        <v>0</v>
      </c>
      <c r="F154" s="1">
        <v>0</v>
      </c>
      <c r="G154" s="2">
        <f t="shared" si="0"/>
        <v>3495.3599699999995</v>
      </c>
      <c r="H154" s="2">
        <f t="shared" si="1"/>
        <v>0.71000000000003638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23225.55</v>
      </c>
      <c r="D155" s="1">
        <f>'PR-RAS'!E159</f>
        <v>22341.91</v>
      </c>
      <c r="E155" s="1">
        <v>0</v>
      </c>
      <c r="F155" s="1">
        <v>0</v>
      </c>
      <c r="G155" s="2">
        <f t="shared" si="0"/>
        <v>10458.042979999998</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83334.53</v>
      </c>
      <c r="D156" s="1">
        <f>'PR-RAS'!E160</f>
        <v>108765.23</v>
      </c>
      <c r="E156" s="1">
        <v>0</v>
      </c>
      <c r="F156" s="1">
        <v>0</v>
      </c>
      <c r="G156" s="2">
        <f t="shared" si="0"/>
        <v>46634.073449999996</v>
      </c>
      <c r="H156" s="2">
        <f t="shared" si="1"/>
        <v>0.69999999999708962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83334.53</v>
      </c>
      <c r="D158" s="1">
        <f>'PR-RAS'!E162</f>
        <v>108765.23</v>
      </c>
      <c r="E158" s="1">
        <v>0</v>
      </c>
      <c r="F158" s="1">
        <v>0</v>
      </c>
      <c r="G158" s="2">
        <f t="shared" si="0"/>
        <v>47235.80343</v>
      </c>
      <c r="H158" s="2">
        <f t="shared" si="1"/>
        <v>0.69999999999708962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112472.05</v>
      </c>
      <c r="D160" s="1">
        <f>'PR-RAS'!E164</f>
        <v>156467.57999999996</v>
      </c>
      <c r="E160" s="1">
        <v>0</v>
      </c>
      <c r="F160" s="1">
        <v>0</v>
      </c>
      <c r="G160" s="2">
        <f t="shared" si="0"/>
        <v>67639.746389999986</v>
      </c>
      <c r="H160" s="2">
        <f t="shared" si="1"/>
        <v>0.4700000000448199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21404.38</v>
      </c>
      <c r="D161" s="1">
        <f>'PR-RAS'!E165</f>
        <v>24327.95</v>
      </c>
      <c r="E161" s="1">
        <v>0</v>
      </c>
      <c r="F161" s="1">
        <v>0</v>
      </c>
      <c r="G161" s="2">
        <f t="shared" si="0"/>
        <v>11209.6448</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3714.13</v>
      </c>
      <c r="D162" s="1">
        <f>'PR-RAS'!E166</f>
        <v>3638.54</v>
      </c>
      <c r="E162" s="1">
        <v>0</v>
      </c>
      <c r="F162" s="1">
        <v>0</v>
      </c>
      <c r="G162" s="2">
        <f t="shared" si="0"/>
        <v>1769.5848099999998</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16802.09</v>
      </c>
      <c r="D163" s="1">
        <f>'PR-RAS'!E167</f>
        <v>20320.5</v>
      </c>
      <c r="E163" s="1">
        <v>0</v>
      </c>
      <c r="F163" s="1">
        <v>0</v>
      </c>
      <c r="G163" s="2">
        <f t="shared" si="0"/>
        <v>9305.7805800000006</v>
      </c>
      <c r="H163" s="2">
        <f t="shared" si="1"/>
        <v>0.59000000000014552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226</v>
      </c>
      <c r="D164" s="1">
        <f>'PR-RAS'!E168</f>
        <v>368.91</v>
      </c>
      <c r="E164" s="1">
        <v>0</v>
      </c>
      <c r="F164" s="1">
        <v>0</v>
      </c>
      <c r="G164" s="2">
        <f t="shared" si="0"/>
        <v>157.10266000000001</v>
      </c>
      <c r="H164" s="2">
        <f t="shared" si="1"/>
        <v>8.9999999999974989E-2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662.16</v>
      </c>
      <c r="D165" s="1">
        <f>'PR-RAS'!E169</f>
        <v>0</v>
      </c>
      <c r="E165" s="1">
        <v>0</v>
      </c>
      <c r="F165" s="1">
        <v>0</v>
      </c>
      <c r="G165" s="2">
        <f t="shared" si="0"/>
        <v>108.59424</v>
      </c>
      <c r="H165" s="2">
        <f t="shared" si="1"/>
        <v>0.15999999999996817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60126.71</v>
      </c>
      <c r="D166" s="1">
        <f>'PR-RAS'!E170</f>
        <v>52870.55</v>
      </c>
      <c r="E166" s="1">
        <v>0</v>
      </c>
      <c r="F166" s="1">
        <v>0</v>
      </c>
      <c r="G166" s="2">
        <f t="shared" si="0"/>
        <v>27368.18865</v>
      </c>
      <c r="H166" s="2">
        <f t="shared" si="1"/>
        <v>0.73999999999796273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10633.74</v>
      </c>
      <c r="D167" s="1">
        <f>'PR-RAS'!E171</f>
        <v>6381.65</v>
      </c>
      <c r="E167" s="1">
        <v>0</v>
      </c>
      <c r="F167" s="1">
        <v>0</v>
      </c>
      <c r="G167" s="2">
        <f t="shared" si="0"/>
        <v>3883.9086400000006</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46375.41</v>
      </c>
      <c r="D168" s="1">
        <f>'PR-RAS'!E172</f>
        <v>41789.96</v>
      </c>
      <c r="E168" s="1">
        <v>0</v>
      </c>
      <c r="F168" s="1">
        <v>0</v>
      </c>
      <c r="G168" s="2">
        <f t="shared" si="0"/>
        <v>21702.540110000002</v>
      </c>
      <c r="H168" s="2">
        <f t="shared" si="1"/>
        <v>0.45000000000436557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2257.42</v>
      </c>
      <c r="D169" s="1">
        <f>'PR-RAS'!E173</f>
        <v>2533.1999999999998</v>
      </c>
      <c r="E169" s="1">
        <v>0</v>
      </c>
      <c r="F169" s="1">
        <v>0</v>
      </c>
      <c r="G169" s="2">
        <f t="shared" si="0"/>
        <v>1230.40176</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860.14</v>
      </c>
      <c r="D170" s="1">
        <f>'PR-RAS'!E174</f>
        <v>1492.76</v>
      </c>
      <c r="E170" s="1">
        <v>0</v>
      </c>
      <c r="F170" s="1">
        <v>0</v>
      </c>
      <c r="G170" s="2">
        <f t="shared" si="0"/>
        <v>649.91654000000005</v>
      </c>
      <c r="H170" s="2">
        <f t="shared" si="1"/>
        <v>0.37999999999999545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672.98</v>
      </c>
      <c r="E171" s="1">
        <v>0</v>
      </c>
      <c r="F171" s="1">
        <v>0</v>
      </c>
      <c r="G171" s="2">
        <f t="shared" si="0"/>
        <v>228.81320000000002</v>
      </c>
      <c r="H171" s="2">
        <f t="shared" si="1"/>
        <v>1.999999999998181E-2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26973.010000000002</v>
      </c>
      <c r="D174" s="1">
        <f>'PR-RAS'!E178</f>
        <v>73021.719999999987</v>
      </c>
      <c r="E174" s="1">
        <v>0</v>
      </c>
      <c r="F174" s="1">
        <v>0</v>
      </c>
      <c r="G174" s="2">
        <f t="shared" si="0"/>
        <v>29931.845849999994</v>
      </c>
      <c r="H174" s="2">
        <f t="shared" si="1"/>
        <v>0.29000000001542503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15756.42</v>
      </c>
      <c r="D175" s="1">
        <f>'PR-RAS'!E179</f>
        <v>67550.679999999993</v>
      </c>
      <c r="E175" s="1">
        <v>0</v>
      </c>
      <c r="F175" s="1">
        <v>0</v>
      </c>
      <c r="G175" s="2">
        <f t="shared" si="0"/>
        <v>26249.253719999997</v>
      </c>
      <c r="H175" s="2">
        <f t="shared" si="1"/>
        <v>0.74000000000705768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1613.93</v>
      </c>
      <c r="D176" s="1">
        <f>'PR-RAS'!E180</f>
        <v>1150.23</v>
      </c>
      <c r="E176" s="1">
        <v>0</v>
      </c>
      <c r="F176" s="1">
        <v>0</v>
      </c>
      <c r="G176" s="2">
        <f t="shared" si="0"/>
        <v>685.01824999999997</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2414.5700000000002</v>
      </c>
      <c r="D178" s="1">
        <f>'PR-RAS'!E182</f>
        <v>2533.65</v>
      </c>
      <c r="E178" s="1">
        <v>0</v>
      </c>
      <c r="F178" s="1">
        <v>0</v>
      </c>
      <c r="G178" s="2">
        <f t="shared" si="0"/>
        <v>1324.29099</v>
      </c>
      <c r="H178" s="2">
        <f t="shared" si="1"/>
        <v>0.77999999999974534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565.33000000000004</v>
      </c>
      <c r="D180" s="1">
        <f>'PR-RAS'!E184</f>
        <v>194.48</v>
      </c>
      <c r="E180" s="1">
        <v>0</v>
      </c>
      <c r="F180" s="1">
        <v>0</v>
      </c>
      <c r="G180" s="2">
        <f t="shared" si="0"/>
        <v>170.81790999999998</v>
      </c>
      <c r="H180" s="2">
        <f t="shared" si="1"/>
        <v>0.8100000000000307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5000.26</v>
      </c>
      <c r="D181" s="1">
        <f>'PR-RAS'!E185</f>
        <v>538.13</v>
      </c>
      <c r="E181" s="1">
        <v>0</v>
      </c>
      <c r="F181" s="1">
        <v>0</v>
      </c>
      <c r="G181" s="2">
        <f t="shared" si="0"/>
        <v>1093.7736</v>
      </c>
      <c r="H181" s="2">
        <f t="shared" si="1"/>
        <v>0.39000000000021373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1597.5</v>
      </c>
      <c r="D182" s="1">
        <f>'PR-RAS'!E186</f>
        <v>1054.55</v>
      </c>
      <c r="E182" s="1">
        <v>0</v>
      </c>
      <c r="F182" s="1">
        <v>0</v>
      </c>
      <c r="G182" s="2">
        <f t="shared" si="0"/>
        <v>670.89459999999997</v>
      </c>
      <c r="H182" s="2">
        <f t="shared" si="1"/>
        <v>0.95000000000004547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v>
      </c>
      <c r="D183" s="1">
        <f>'PR-RAS'!E187</f>
        <v>0</v>
      </c>
      <c r="E183" s="1">
        <v>0</v>
      </c>
      <c r="F183" s="1">
        <v>0</v>
      </c>
      <c r="G183" s="2">
        <f t="shared" si="0"/>
        <v>4.55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3967.95</v>
      </c>
      <c r="D190" s="1">
        <f>'PR-RAS'!E194</f>
        <v>6247.36</v>
      </c>
      <c r="E190" s="1">
        <v>0</v>
      </c>
      <c r="F190" s="1">
        <v>0</v>
      </c>
      <c r="G190" s="2">
        <f t="shared" si="0"/>
        <v>3111.4446299999995</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1315.58</v>
      </c>
      <c r="D192" s="1">
        <f>'PR-RAS'!E196</f>
        <v>1315.58</v>
      </c>
      <c r="E192" s="1">
        <v>0</v>
      </c>
      <c r="F192" s="1">
        <v>0</v>
      </c>
      <c r="G192" s="2">
        <f t="shared" si="0"/>
        <v>753.82733999999994</v>
      </c>
      <c r="H192" s="2">
        <f t="shared" si="1"/>
        <v>0.84000000000014552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103.93</v>
      </c>
      <c r="E193" s="1">
        <v>0</v>
      </c>
      <c r="F193" s="1">
        <v>0</v>
      </c>
      <c r="G193" s="2">
        <f t="shared" si="0"/>
        <v>39.909120000000001</v>
      </c>
      <c r="H193" s="2">
        <f t="shared" si="1"/>
        <v>6.9999999999993179E-2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153.37</v>
      </c>
      <c r="D194" s="1">
        <f>'PR-RAS'!E198</f>
        <v>181.72</v>
      </c>
      <c r="E194" s="1">
        <v>0</v>
      </c>
      <c r="F194" s="1">
        <v>0</v>
      </c>
      <c r="G194" s="2">
        <f t="shared" si="0"/>
        <v>99.744329999999991</v>
      </c>
      <c r="H194" s="2">
        <f t="shared" si="1"/>
        <v>0.65000000000000568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2664</v>
      </c>
      <c r="E195" s="1">
        <v>0</v>
      </c>
      <c r="F195" s="1">
        <v>0</v>
      </c>
      <c r="G195" s="2">
        <f t="shared" si="0"/>
        <v>1413.8720000000001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539</v>
      </c>
      <c r="D197" s="1">
        <f>'PR-RAS'!E201</f>
        <v>1982.13</v>
      </c>
      <c r="E197" s="1">
        <v>0</v>
      </c>
      <c r="F197" s="1">
        <v>0</v>
      </c>
      <c r="G197" s="2">
        <f t="shared" si="0"/>
        <v>882.63896000000011</v>
      </c>
      <c r="H197" s="2">
        <f t="shared" si="1"/>
        <v>0.13000000000010914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620.1099999999999</v>
      </c>
      <c r="D198" s="1">
        <f>'PR-RAS'!E202</f>
        <v>405.96</v>
      </c>
      <c r="E198" s="1">
        <v>0</v>
      </c>
      <c r="F198" s="1">
        <v>0</v>
      </c>
      <c r="G198" s="2">
        <f t="shared" si="0"/>
        <v>282.10990999999996</v>
      </c>
      <c r="H198" s="2">
        <f t="shared" si="1"/>
        <v>0.14999999999992042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620.1099999999999</v>
      </c>
      <c r="D212" s="1">
        <f>'PR-RAS'!E216</f>
        <v>405.96</v>
      </c>
      <c r="E212" s="1">
        <v>0</v>
      </c>
      <c r="F212" s="1">
        <v>0</v>
      </c>
      <c r="G212" s="2">
        <f t="shared" si="0"/>
        <v>302.15832999999992</v>
      </c>
      <c r="H212" s="2">
        <f t="shared" si="1"/>
        <v>0.14999999999992042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415.73</v>
      </c>
      <c r="D213" s="1">
        <f>'PR-RAS'!E217</f>
        <v>405.96</v>
      </c>
      <c r="E213" s="1">
        <v>0</v>
      </c>
      <c r="F213" s="1">
        <v>0</v>
      </c>
      <c r="G213" s="2">
        <f t="shared" si="0"/>
        <v>260.26179999999999</v>
      </c>
      <c r="H213" s="2">
        <f t="shared" si="1"/>
        <v>0.31000000000000227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161.82</v>
      </c>
      <c r="D215" s="1">
        <f>'PR-RAS'!E219</f>
        <v>0</v>
      </c>
      <c r="E215" s="1">
        <v>0</v>
      </c>
      <c r="F215" s="1">
        <v>0</v>
      </c>
      <c r="G215" s="2">
        <f t="shared" si="0"/>
        <v>34.629480000000001</v>
      </c>
      <c r="H215" s="2">
        <f t="shared" si="1"/>
        <v>0.18000000000000682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42.56</v>
      </c>
      <c r="D216" s="1">
        <f>'PR-RAS'!E220</f>
        <v>0</v>
      </c>
      <c r="E216" s="1">
        <v>0</v>
      </c>
      <c r="F216" s="1">
        <v>0</v>
      </c>
      <c r="G216" s="2">
        <f t="shared" si="0"/>
        <v>9.1504000000000012</v>
      </c>
      <c r="H216" s="2">
        <f t="shared" si="1"/>
        <v>0.43999999999999773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724061.53</v>
      </c>
      <c r="D295" s="1">
        <f>'PR-RAS'!E299</f>
        <v>946784.32</v>
      </c>
      <c r="E295" s="1">
        <v>0</v>
      </c>
      <c r="F295" s="1">
        <v>0</v>
      </c>
      <c r="G295" s="2">
        <f t="shared" si="12"/>
        <v>769583.26997999998</v>
      </c>
      <c r="H295" s="2">
        <f t="shared" si="13"/>
        <v>0.78999999992083758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12941.619999999995</v>
      </c>
      <c r="D297" s="1">
        <f>'PR-RAS'!E301</f>
        <v>3823.359999999986</v>
      </c>
      <c r="E297" s="1">
        <v>0</v>
      </c>
      <c r="F297" s="1">
        <v>0</v>
      </c>
      <c r="G297" s="2">
        <f t="shared" si="12"/>
        <v>6094.1486399999903</v>
      </c>
      <c r="H297" s="2">
        <f t="shared" si="13"/>
        <v>0.73999999999068677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1275.3</v>
      </c>
      <c r="D298" s="1">
        <f>'PR-RAS'!E302</f>
        <v>0</v>
      </c>
      <c r="E298" s="1">
        <v>0</v>
      </c>
      <c r="F298" s="1">
        <v>0</v>
      </c>
      <c r="G298" s="2">
        <f t="shared" si="12"/>
        <v>378.76409999999998</v>
      </c>
      <c r="H298" s="2">
        <f t="shared" si="13"/>
        <v>0.29999999999995453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17695.919999999998</v>
      </c>
      <c r="E299" s="1">
        <v>0</v>
      </c>
      <c r="F299" s="1">
        <v>0</v>
      </c>
      <c r="G299" s="2">
        <f t="shared" si="12"/>
        <v>10546.768319999999</v>
      </c>
      <c r="H299" s="2">
        <f t="shared" si="13"/>
        <v>8.000000000174623E-2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4875.2</v>
      </c>
      <c r="D300" s="1">
        <f>'PR-RAS'!E304</f>
        <v>19570.12</v>
      </c>
      <c r="E300" s="1">
        <v>0</v>
      </c>
      <c r="F300" s="1">
        <v>0</v>
      </c>
      <c r="G300" s="2">
        <f t="shared" si="12"/>
        <v>13160.616559999999</v>
      </c>
      <c r="H300" s="2">
        <f t="shared" si="13"/>
        <v>0.31999999999879947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4904.2</v>
      </c>
      <c r="E301" s="1">
        <v>0</v>
      </c>
      <c r="F301" s="1">
        <v>0</v>
      </c>
      <c r="G301" s="2">
        <f t="shared" si="12"/>
        <v>2942.52</v>
      </c>
      <c r="H301" s="2">
        <f t="shared" si="13"/>
        <v>0.1999999999998181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11120.08</v>
      </c>
      <c r="D355" s="1">
        <f>'PR-RAS'!E360</f>
        <v>11856.879999999997</v>
      </c>
      <c r="E355" s="1">
        <v>0</v>
      </c>
      <c r="F355" s="1">
        <v>0</v>
      </c>
      <c r="G355" s="2">
        <f t="shared" si="12"/>
        <v>12331.179359999998</v>
      </c>
      <c r="H355" s="2">
        <f t="shared" si="13"/>
        <v>0.20000000000254659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11120.08</v>
      </c>
      <c r="D368" s="1">
        <f>'PR-RAS'!E373</f>
        <v>11856.879999999997</v>
      </c>
      <c r="E368" s="1">
        <v>0</v>
      </c>
      <c r="F368" s="1">
        <v>0</v>
      </c>
      <c r="G368" s="2">
        <f t="shared" si="12"/>
        <v>12784.019279999999</v>
      </c>
      <c r="H368" s="2">
        <f t="shared" si="13"/>
        <v>0.20000000000254659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1531.25</v>
      </c>
      <c r="E369" s="1">
        <v>0</v>
      </c>
      <c r="F369" s="1">
        <v>0</v>
      </c>
      <c r="G369" s="2">
        <f t="shared" si="12"/>
        <v>1127</v>
      </c>
      <c r="H369" s="2">
        <f t="shared" si="13"/>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1531.25</v>
      </c>
      <c r="E373" s="1">
        <v>0</v>
      </c>
      <c r="F373" s="1">
        <v>0</v>
      </c>
      <c r="G373" s="2">
        <f t="shared" si="12"/>
        <v>1139.25</v>
      </c>
      <c r="H373" s="2">
        <f t="shared" si="13"/>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10186.61</v>
      </c>
      <c r="D374" s="1">
        <f>'PR-RAS'!E379</f>
        <v>10111.419999999998</v>
      </c>
      <c r="E374" s="1">
        <v>0</v>
      </c>
      <c r="F374" s="1">
        <v>0</v>
      </c>
      <c r="G374" s="2">
        <f t="shared" si="12"/>
        <v>11342.724849999999</v>
      </c>
      <c r="H374" s="2">
        <f t="shared" si="13"/>
        <v>0.80999999999767169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2051</v>
      </c>
      <c r="D375" s="1">
        <f>'PR-RAS'!E380</f>
        <v>2360</v>
      </c>
      <c r="E375" s="1">
        <v>0</v>
      </c>
      <c r="F375" s="1">
        <v>0</v>
      </c>
      <c r="G375" s="2">
        <f t="shared" si="12"/>
        <v>2532.3539999999998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6996.36</v>
      </c>
      <c r="D376" s="1">
        <f>'PR-RAS'!E381</f>
        <v>0</v>
      </c>
      <c r="E376" s="1">
        <v>0</v>
      </c>
      <c r="F376" s="1">
        <v>0</v>
      </c>
      <c r="G376" s="2">
        <f t="shared" si="12"/>
        <v>2623.6349999999998</v>
      </c>
      <c r="H376" s="2">
        <f t="shared" si="13"/>
        <v>0.35999999999967258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1139.25</v>
      </c>
      <c r="D377" s="1">
        <f>'PR-RAS'!E382</f>
        <v>6543.21</v>
      </c>
      <c r="E377" s="1">
        <v>0</v>
      </c>
      <c r="F377" s="1">
        <v>0</v>
      </c>
      <c r="G377" s="2">
        <f t="shared" si="12"/>
        <v>5348.8519200000001</v>
      </c>
      <c r="H377" s="2">
        <f t="shared" si="13"/>
        <v>0.46000000000003638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1208.21</v>
      </c>
      <c r="E381" s="1">
        <v>0</v>
      </c>
      <c r="F381" s="1">
        <v>0</v>
      </c>
      <c r="G381" s="2">
        <f t="shared" si="12"/>
        <v>918.2396</v>
      </c>
      <c r="H381" s="2">
        <f t="shared" si="13"/>
        <v>0.21000000000003638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933.47</v>
      </c>
      <c r="D388" s="1">
        <f>'PR-RAS'!E393</f>
        <v>214.21</v>
      </c>
      <c r="E388" s="1">
        <v>0</v>
      </c>
      <c r="F388" s="1">
        <v>0</v>
      </c>
      <c r="G388" s="2">
        <f t="shared" si="12"/>
        <v>527.0514300000001</v>
      </c>
      <c r="H388" s="2">
        <f t="shared" si="13"/>
        <v>0.68000000000003524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50.37</v>
      </c>
      <c r="E389" s="1">
        <v>0</v>
      </c>
      <c r="F389" s="1">
        <v>0</v>
      </c>
      <c r="G389" s="2">
        <f t="shared" si="12"/>
        <v>39.087119999999999</v>
      </c>
      <c r="H389" s="2">
        <f t="shared" si="13"/>
        <v>0.36999999999999744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933.47</v>
      </c>
      <c r="D390" s="1">
        <f>'PR-RAS'!E395</f>
        <v>163.84</v>
      </c>
      <c r="E390" s="1">
        <v>0</v>
      </c>
      <c r="F390" s="1">
        <v>0</v>
      </c>
      <c r="G390" s="2">
        <f t="shared" si="12"/>
        <v>490.58735000000007</v>
      </c>
      <c r="H390" s="2">
        <f t="shared" si="13"/>
        <v>0.63000000000002387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11120.08</v>
      </c>
      <c r="D413" s="1">
        <f>'PR-RAS'!E418</f>
        <v>11856.879999999997</v>
      </c>
      <c r="E413" s="1">
        <v>0</v>
      </c>
      <c r="F413" s="1">
        <v>0</v>
      </c>
      <c r="G413" s="2">
        <f t="shared" si="12"/>
        <v>14351.542079999997</v>
      </c>
      <c r="H413" s="2">
        <f t="shared" si="13"/>
        <v>0.20000000000254659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711119.91</v>
      </c>
      <c r="D417" s="1">
        <f>'PR-RAS'!E422</f>
        <v>942960.96</v>
      </c>
      <c r="E417" s="1">
        <v>0</v>
      </c>
      <c r="F417" s="1">
        <v>0</v>
      </c>
      <c r="G417" s="2">
        <f t="shared" si="12"/>
        <v>1080369.4012799999</v>
      </c>
      <c r="H417" s="2">
        <f t="shared" si="13"/>
        <v>0.13000000000465661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735181.61</v>
      </c>
      <c r="D418" s="1">
        <f>'PR-RAS'!E423</f>
        <v>958641.2</v>
      </c>
      <c r="E418" s="1">
        <v>0</v>
      </c>
      <c r="F418" s="1">
        <v>0</v>
      </c>
      <c r="G418" s="2">
        <f t="shared" si="12"/>
        <v>1106077.4921699998</v>
      </c>
      <c r="H418" s="2">
        <f t="shared" si="13"/>
        <v>0.58999999996740371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24061.699999999953</v>
      </c>
      <c r="D420" s="1">
        <f>'PR-RAS'!E425</f>
        <v>15680.239999999991</v>
      </c>
      <c r="E420" s="1">
        <v>0</v>
      </c>
      <c r="F420" s="1">
        <v>0</v>
      </c>
      <c r="G420" s="2">
        <f t="shared" si="12"/>
        <v>23221.893419999971</v>
      </c>
      <c r="H420" s="2">
        <f t="shared" si="13"/>
        <v>0.5400000000372529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1275.3</v>
      </c>
      <c r="D421" s="1">
        <f>'PR-RAS'!E426</f>
        <v>0</v>
      </c>
      <c r="E421" s="1">
        <v>0</v>
      </c>
      <c r="F421" s="1">
        <v>0</v>
      </c>
      <c r="G421" s="2">
        <f t="shared" si="12"/>
        <v>535.62599999999998</v>
      </c>
      <c r="H421" s="2">
        <f t="shared" si="13"/>
        <v>0.29999999999995453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17695.919999999998</v>
      </c>
      <c r="E422" s="1">
        <v>0</v>
      </c>
      <c r="F422" s="1">
        <v>0</v>
      </c>
      <c r="G422" s="2">
        <f t="shared" si="12"/>
        <v>14899.964639999998</v>
      </c>
      <c r="H422" s="2">
        <f t="shared" si="13"/>
        <v>8.000000000174623E-2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4875.2</v>
      </c>
      <c r="D423" s="1">
        <f>'PR-RAS'!E428</f>
        <v>19570.12</v>
      </c>
      <c r="E423" s="1">
        <v>0</v>
      </c>
      <c r="F423" s="1">
        <v>0</v>
      </c>
      <c r="G423" s="2">
        <f t="shared" si="12"/>
        <v>18574.515679999997</v>
      </c>
      <c r="H423" s="2">
        <f t="shared" si="13"/>
        <v>0.31999999999879947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711119.91</v>
      </c>
      <c r="D637" s="1">
        <f>'PR-RAS'!E643</f>
        <v>942960.96</v>
      </c>
      <c r="E637" s="1">
        <v>0</v>
      </c>
      <c r="F637" s="1">
        <v>0</v>
      </c>
      <c r="G637" s="2">
        <f t="shared" si="14"/>
        <v>1651718.6038800001</v>
      </c>
      <c r="H637" s="2">
        <f t="shared" si="15"/>
        <v>0.13000000000465661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735181.61</v>
      </c>
      <c r="D638" s="1">
        <f>'PR-RAS'!E644</f>
        <v>958641.2</v>
      </c>
      <c r="E638" s="1">
        <v>0</v>
      </c>
      <c r="F638" s="1">
        <v>0</v>
      </c>
      <c r="G638" s="2">
        <f t="shared" si="14"/>
        <v>1689619.5743699998</v>
      </c>
      <c r="H638" s="2">
        <f t="shared" si="15"/>
        <v>0.58999999996740371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24061.699999999953</v>
      </c>
      <c r="D640" s="1">
        <f>'PR-RAS'!E646</f>
        <v>15680.239999999991</v>
      </c>
      <c r="E640" s="1">
        <v>0</v>
      </c>
      <c r="F640" s="1">
        <v>0</v>
      </c>
      <c r="G640" s="2">
        <f t="shared" si="14"/>
        <v>35414.773019999957</v>
      </c>
      <c r="H640" s="2">
        <f t="shared" si="15"/>
        <v>0.5400000000372529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1275.3</v>
      </c>
      <c r="D641" s="1">
        <f>'PR-RAS'!E647</f>
        <v>0</v>
      </c>
      <c r="E641" s="1">
        <v>0</v>
      </c>
      <c r="F641" s="1">
        <v>0</v>
      </c>
      <c r="G641" s="2">
        <f t="shared" si="14"/>
        <v>816.19200000000001</v>
      </c>
      <c r="H641" s="2">
        <f t="shared" si="15"/>
        <v>0.29999999999995453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17695.919999999998</v>
      </c>
      <c r="E642" s="1">
        <v>0</v>
      </c>
      <c r="F642" s="1">
        <v>0</v>
      </c>
      <c r="G642" s="2">
        <f t="shared" si="14"/>
        <v>22686.169439999998</v>
      </c>
      <c r="H642" s="2">
        <f t="shared" si="15"/>
        <v>8.000000000174623E-2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22786.399999999954</v>
      </c>
      <c r="D644" s="1">
        <f>'PR-RAS'!E650</f>
        <v>33376.159999999989</v>
      </c>
      <c r="E644" s="1">
        <v>0</v>
      </c>
      <c r="F644" s="1">
        <v>0</v>
      </c>
      <c r="G644" s="2">
        <f t="shared" si="14"/>
        <v>57573.396959999955</v>
      </c>
      <c r="H644" s="2">
        <f t="shared" si="15"/>
        <v>0.55999999994310201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106594.35</v>
      </c>
      <c r="D645" s="1">
        <f>'PR-RAS'!E651</f>
        <v>0</v>
      </c>
      <c r="E645" s="1">
        <v>0</v>
      </c>
      <c r="F645" s="1">
        <v>0</v>
      </c>
      <c r="G645" s="2">
        <f t="shared" si="14"/>
        <v>68646.761400000003</v>
      </c>
      <c r="H645" s="2">
        <f t="shared" si="15"/>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40867.519999999997</v>
      </c>
      <c r="D646" s="1">
        <f>'PR-RAS'!E653</f>
        <v>27092.93</v>
      </c>
      <c r="E646" s="1">
        <v>0</v>
      </c>
      <c r="F646" s="1">
        <v>0</v>
      </c>
      <c r="G646" s="2">
        <f t="shared" si="14"/>
        <v>61309.430100000005</v>
      </c>
      <c r="H646" s="2">
        <f t="shared" si="15"/>
        <v>0.55000000000291038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126971.59</v>
      </c>
      <c r="D647" s="1">
        <f>'PR-RAS'!E654</f>
        <v>143610.66</v>
      </c>
      <c r="E647" s="1">
        <v>0</v>
      </c>
      <c r="F647" s="1">
        <v>0</v>
      </c>
      <c r="G647" s="2">
        <f t="shared" si="14"/>
        <v>267568.61986000004</v>
      </c>
      <c r="H647" s="2">
        <f t="shared" si="15"/>
        <v>0.75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152319.03</v>
      </c>
      <c r="D648" s="1">
        <f>'PR-RAS'!E655</f>
        <v>154491.39000000001</v>
      </c>
      <c r="E648" s="1">
        <v>0</v>
      </c>
      <c r="F648" s="1">
        <v>0</v>
      </c>
      <c r="G648" s="2">
        <f t="shared" si="14"/>
        <v>298462.27107000002</v>
      </c>
      <c r="H648" s="2">
        <f t="shared" si="15"/>
        <v>0.42000000001280569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15520.079999999987</v>
      </c>
      <c r="D649" s="1">
        <f>'PR-RAS'!E656</f>
        <v>16212.199999999983</v>
      </c>
      <c r="E649" s="1">
        <v>0</v>
      </c>
      <c r="F649" s="1">
        <v>0</v>
      </c>
      <c r="G649" s="2">
        <f t="shared" si="14"/>
        <v>31068.023039999971</v>
      </c>
      <c r="H649" s="2">
        <f t="shared" si="15"/>
        <v>0.27999999996973202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56</v>
      </c>
      <c r="D651" s="1">
        <f>'PR-RAS'!E658</f>
        <v>56</v>
      </c>
      <c r="E651" s="1">
        <v>0</v>
      </c>
      <c r="F651" s="1">
        <v>0</v>
      </c>
      <c r="G651" s="2">
        <f t="shared" si="14"/>
        <v>109.2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51</v>
      </c>
      <c r="D653" s="1">
        <f>'PR-RAS'!E660</f>
        <v>51</v>
      </c>
      <c r="E653" s="1">
        <v>0</v>
      </c>
      <c r="F653" s="1">
        <v>0</v>
      </c>
      <c r="G653" s="2">
        <f t="shared" si="14"/>
        <v>99.756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1200</v>
      </c>
      <c r="D672" s="1">
        <f>'PR-RAS'!E679</f>
        <v>510</v>
      </c>
      <c r="E672" s="1">
        <v>0</v>
      </c>
      <c r="F672" s="1">
        <v>0</v>
      </c>
      <c r="G672" s="2">
        <f t="shared" si="14"/>
        <v>1489.6200000000001</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620888.92000000004</v>
      </c>
      <c r="D676" s="1">
        <f>'PR-RAS'!E683</f>
        <v>796880.69</v>
      </c>
      <c r="E676" s="1">
        <v>0</v>
      </c>
      <c r="F676" s="1">
        <v>0</v>
      </c>
      <c r="G676" s="2">
        <f t="shared" si="14"/>
        <v>1494888.9524999999</v>
      </c>
      <c r="H676" s="2">
        <f t="shared" si="15"/>
        <v>0.39000000001396984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6015.79</v>
      </c>
      <c r="D717" s="1">
        <f>'PR-RAS'!E724</f>
        <v>6806.8</v>
      </c>
      <c r="E717" s="1">
        <v>0</v>
      </c>
      <c r="F717" s="1">
        <v>0</v>
      </c>
      <c r="G717" s="2">
        <f t="shared" si="14"/>
        <v>14054.643239999999</v>
      </c>
      <c r="H717" s="2">
        <f t="shared" si="15"/>
        <v>0.40999999999985448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16802.09</v>
      </c>
      <c r="D727" s="1">
        <f>'PR-RAS'!E734</f>
        <v>20320.5</v>
      </c>
      <c r="E727" s="1">
        <v>0</v>
      </c>
      <c r="F727" s="1">
        <v>0</v>
      </c>
      <c r="G727" s="2">
        <f t="shared" si="14"/>
        <v>41703.683339999996</v>
      </c>
      <c r="H727" s="2">
        <f t="shared" si="15"/>
        <v>0.59000000000014552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45.8</v>
      </c>
      <c r="D729" s="1">
        <f>'PR-RAS'!E736</f>
        <v>0</v>
      </c>
      <c r="E729" s="1">
        <v>0</v>
      </c>
      <c r="F729" s="1">
        <v>0</v>
      </c>
      <c r="G729" s="2">
        <f t="shared" si="14"/>
        <v>33.342399999999998</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237.76</v>
      </c>
      <c r="D731" s="1">
        <f>'PR-RAS'!E738</f>
        <v>475.63</v>
      </c>
      <c r="E731" s="1">
        <v>0</v>
      </c>
      <c r="F731" s="1">
        <v>0</v>
      </c>
      <c r="G731" s="2">
        <f t="shared" si="14"/>
        <v>867.9846</v>
      </c>
      <c r="H731" s="2">
        <f t="shared" si="15"/>
        <v>0.61000000000001364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197544.05</v>
      </c>
      <c r="D1582" s="6"/>
      <c r="E1582" s="6">
        <v>0</v>
      </c>
      <c r="F1582" s="6">
        <v>0</v>
      </c>
      <c r="G1582" s="7">
        <f t="shared" ref="G1582:G1686" si="70">B1582/1000*C1582</f>
        <v>197.54405</v>
      </c>
      <c r="H1582" s="7">
        <f t="shared" ref="H1582:H1686" si="71">ABS(C1582-ROUND(C1582,0))</f>
        <v>4.9999999988358468E-2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799305.05</v>
      </c>
      <c r="D1583" s="1">
        <v>0</v>
      </c>
      <c r="E1583" s="1">
        <v>0</v>
      </c>
      <c r="F1583" s="1">
        <v>0</v>
      </c>
      <c r="G1583" s="2">
        <f t="shared" si="70"/>
        <v>1598.6101000000001</v>
      </c>
      <c r="H1583" s="2">
        <f t="shared" si="71"/>
        <v>5.0000000046566129E-2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787448.17</v>
      </c>
      <c r="D1585" s="1">
        <v>0</v>
      </c>
      <c r="E1585" s="1">
        <v>0</v>
      </c>
      <c r="F1585" s="1">
        <v>0</v>
      </c>
      <c r="G1585" s="2">
        <f t="shared" si="70"/>
        <v>3149.79268</v>
      </c>
      <c r="H1585" s="2">
        <f t="shared" si="71"/>
        <v>0.17000000004190952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691813.93</v>
      </c>
      <c r="D1586" s="1">
        <v>0</v>
      </c>
      <c r="E1586" s="1">
        <v>0</v>
      </c>
      <c r="F1586" s="1">
        <v>0</v>
      </c>
      <c r="G1586" s="2">
        <f t="shared" si="70"/>
        <v>3459.0696500000004</v>
      </c>
      <c r="H1586" s="2">
        <f t="shared" si="71"/>
        <v>6.9999999948777258E-2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94744.99</v>
      </c>
      <c r="D1587" s="1">
        <v>0</v>
      </c>
      <c r="E1587" s="1">
        <v>0</v>
      </c>
      <c r="F1587" s="1">
        <v>0</v>
      </c>
      <c r="G1587" s="2">
        <f t="shared" si="70"/>
        <v>568.46994000000007</v>
      </c>
      <c r="H1587" s="2">
        <f t="shared" si="71"/>
        <v>9.9999999947613105E-3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889.25</v>
      </c>
      <c r="D1593" s="1">
        <v>0</v>
      </c>
      <c r="E1593" s="1">
        <v>0</v>
      </c>
      <c r="F1593" s="1">
        <v>0</v>
      </c>
      <c r="G1593" s="2">
        <f t="shared" si="70"/>
        <v>10.670999999999999</v>
      </c>
      <c r="H1593" s="2">
        <f t="shared" si="71"/>
        <v>0.25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11856.88</v>
      </c>
      <c r="D1594" s="1">
        <v>0</v>
      </c>
      <c r="E1594" s="1">
        <v>0</v>
      </c>
      <c r="F1594" s="1">
        <v>0</v>
      </c>
      <c r="G1594" s="2">
        <f t="shared" si="70"/>
        <v>154.13943999999998</v>
      </c>
      <c r="H1594" s="2">
        <f t="shared" si="71"/>
        <v>0.12000000000080036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897295.32</v>
      </c>
      <c r="D1602" s="1">
        <v>0</v>
      </c>
      <c r="E1602" s="1">
        <v>0</v>
      </c>
      <c r="F1602" s="1">
        <v>0</v>
      </c>
      <c r="G1602" s="2">
        <f t="shared" si="70"/>
        <v>18843.201720000001</v>
      </c>
      <c r="H1602" s="2">
        <f t="shared" si="71"/>
        <v>0.31999999994877726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886616.25</v>
      </c>
      <c r="D1604" s="1">
        <v>0</v>
      </c>
      <c r="E1604" s="1">
        <v>0</v>
      </c>
      <c r="F1604" s="1">
        <v>0</v>
      </c>
      <c r="G1604" s="2">
        <f t="shared" si="70"/>
        <v>20392.173749999998</v>
      </c>
      <c r="H1604" s="2">
        <f t="shared" si="71"/>
        <v>0.25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787457.86</v>
      </c>
      <c r="D1605" s="1">
        <v>0</v>
      </c>
      <c r="E1605" s="1">
        <v>0</v>
      </c>
      <c r="F1605" s="1">
        <v>0</v>
      </c>
      <c r="G1605" s="2">
        <f t="shared" si="70"/>
        <v>18898.98864</v>
      </c>
      <c r="H1605" s="2">
        <f t="shared" si="71"/>
        <v>0.14000000001396984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98383.23</v>
      </c>
      <c r="D1606" s="1">
        <v>0</v>
      </c>
      <c r="E1606" s="1">
        <v>0</v>
      </c>
      <c r="F1606" s="1">
        <v>0</v>
      </c>
      <c r="G1606" s="2">
        <f t="shared" si="70"/>
        <v>2459.5807500000001</v>
      </c>
      <c r="H1606" s="2">
        <f t="shared" si="71"/>
        <v>0.22999999999592546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775.16</v>
      </c>
      <c r="D1612" s="1">
        <v>0</v>
      </c>
      <c r="E1612" s="1">
        <v>0</v>
      </c>
      <c r="F1612" s="1">
        <v>0</v>
      </c>
      <c r="G1612" s="2">
        <f t="shared" si="70"/>
        <v>24.029959999999999</v>
      </c>
      <c r="H1612" s="2">
        <f t="shared" si="71"/>
        <v>0.15999999999996817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10679.07</v>
      </c>
      <c r="D1613" s="1">
        <v>0</v>
      </c>
      <c r="E1613" s="1">
        <v>0</v>
      </c>
      <c r="F1613" s="1">
        <v>0</v>
      </c>
      <c r="G1613" s="2">
        <f t="shared" si="70"/>
        <v>341.73023999999998</v>
      </c>
      <c r="H1613" s="2">
        <f t="shared" si="71"/>
        <v>6.9999999999708962E-2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99553.780000000144</v>
      </c>
      <c r="D1621" s="1">
        <v>0</v>
      </c>
      <c r="E1621" s="1">
        <v>0</v>
      </c>
      <c r="F1621" s="1">
        <v>0</v>
      </c>
      <c r="G1621" s="2">
        <f t="shared" si="70"/>
        <v>3982.1512000000057</v>
      </c>
      <c r="H1621" s="2">
        <f t="shared" si="71"/>
        <v>0.219999999855645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99553.78</v>
      </c>
      <c r="D1681" s="1">
        <v>0</v>
      </c>
      <c r="E1681" s="1">
        <v>0</v>
      </c>
      <c r="F1681" s="1">
        <v>0</v>
      </c>
      <c r="G1681" s="2">
        <f t="shared" si="70"/>
        <v>9955.3780000000006</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98375.97</v>
      </c>
      <c r="D1683" s="1">
        <v>0</v>
      </c>
      <c r="E1683" s="1">
        <v>0</v>
      </c>
      <c r="F1683" s="1">
        <v>0</v>
      </c>
      <c r="G1683" s="2">
        <f t="shared" si="70"/>
        <v>10034.34894</v>
      </c>
      <c r="H1683" s="2">
        <f t="shared" si="71"/>
        <v>2.9999999998835847E-2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1177.81</v>
      </c>
      <c r="D1684" s="1">
        <v>0</v>
      </c>
      <c r="E1684" s="1">
        <v>0</v>
      </c>
      <c r="F1684" s="1">
        <v>0</v>
      </c>
      <c r="G1684" s="2">
        <f t="shared" si="70"/>
        <v>121.31442999999999</v>
      </c>
      <c r="H1684" s="2">
        <f t="shared" si="71"/>
        <v>0.19000000000005457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23823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711119.91</v>
      </c>
      <c r="I16" s="298">
        <f>'PR-RAS'!E6</f>
        <v>942960.96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724061.53</v>
      </c>
      <c r="I17" s="298">
        <f>'PR-RAS'!E152</f>
        <v>946784.32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22786.399999999954</v>
      </c>
      <c r="I19" s="298">
        <f>'PR-RAS'!E650</f>
        <v>33376.159999999989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197544.05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99553.780000000144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99553.78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74" zoomScaleNormal="100" workbookViewId="0">
      <selection activeCell="E301" sqref="E30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711119.91</v>
      </c>
      <c r="E6" s="59">
        <f>E7+E43+E49+E82+E106+E125+E134+E140</f>
        <v>942960.96</v>
      </c>
      <c r="F6" s="44">
        <f t="shared" ref="F6:F132" si="0">IF(D6&lt;&gt;0,IF(E6/D6&gt;=100,"&gt;&gt;100",E6/D6*100),"-")</f>
        <v>132.60224425441837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622088.92000000004</v>
      </c>
      <c r="E49" s="59">
        <f>E50+E53+E58+E61+E64+E68+E71+E74+E77</f>
        <v>797390.69</v>
      </c>
      <c r="F49" s="44">
        <f t="shared" si="0"/>
        <v>128.17953581298312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1200</v>
      </c>
      <c r="E61" s="59">
        <f t="shared" si="10"/>
        <v>510</v>
      </c>
      <c r="F61" s="44">
        <f t="shared" si="0"/>
        <v>42.5</v>
      </c>
    </row>
    <row r="62" spans="1:6" ht="12.75" customHeight="1" x14ac:dyDescent="0.2">
      <c r="A62" s="62">
        <v>6341</v>
      </c>
      <c r="B62" s="64" t="s">
        <v>175</v>
      </c>
      <c r="C62" s="267" t="s">
        <v>176</v>
      </c>
      <c r="D62" s="193">
        <v>1200</v>
      </c>
      <c r="E62" s="193">
        <v>510</v>
      </c>
      <c r="F62" s="44">
        <f t="shared" si="0"/>
        <v>42.5</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620888.92000000004</v>
      </c>
      <c r="E68" s="59">
        <f t="shared" si="11"/>
        <v>796880.69</v>
      </c>
      <c r="F68" s="44">
        <f t="shared" si="0"/>
        <v>128.34512975364416</v>
      </c>
    </row>
    <row r="69" spans="1:6" ht="12.75" customHeight="1" x14ac:dyDescent="0.2">
      <c r="A69" s="62" t="s">
        <v>189</v>
      </c>
      <c r="B69" s="63" t="s">
        <v>190</v>
      </c>
      <c r="C69" s="267" t="s">
        <v>189</v>
      </c>
      <c r="D69" s="193">
        <v>620888.92000000004</v>
      </c>
      <c r="E69" s="193">
        <v>796880.69</v>
      </c>
      <c r="F69" s="44">
        <f t="shared" si="0"/>
        <v>128.34512975364416</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1427.6</v>
      </c>
      <c r="E82" s="59">
        <f t="shared" si="15"/>
        <v>0</v>
      </c>
      <c r="F82" s="44">
        <f t="shared" si="0"/>
        <v>0</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1427.6</v>
      </c>
      <c r="E91" s="59">
        <f t="shared" si="17"/>
        <v>0</v>
      </c>
      <c r="F91" s="44">
        <f t="shared" si="0"/>
        <v>0</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1427.6</v>
      </c>
      <c r="E93" s="193">
        <v>0</v>
      </c>
      <c r="F93" s="44">
        <f t="shared" si="0"/>
        <v>0</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6015.79</v>
      </c>
      <c r="E106" s="59">
        <f>E107+E112+E120+E124</f>
        <v>6806.8</v>
      </c>
      <c r="F106" s="44">
        <f t="shared" si="0"/>
        <v>113.14889648741064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6015.79</v>
      </c>
      <c r="E112" s="59">
        <f t="shared" si="20"/>
        <v>6806.8</v>
      </c>
      <c r="F112" s="44">
        <f t="shared" si="0"/>
        <v>113.14889648741064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6015.79</v>
      </c>
      <c r="E117" s="193">
        <v>6806.8</v>
      </c>
      <c r="F117" s="44">
        <f t="shared" si="0"/>
        <v>113.14889648741064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50</v>
      </c>
      <c r="E125" s="59">
        <f t="shared" si="22"/>
        <v>2085.84</v>
      </c>
      <c r="F125" s="44">
        <f t="shared" si="0"/>
        <v>4171.68</v>
      </c>
    </row>
    <row r="126" spans="1:6" ht="12.75" customHeight="1" x14ac:dyDescent="0.2">
      <c r="A126" s="62">
        <v>661</v>
      </c>
      <c r="B126" s="64" t="s">
        <v>303</v>
      </c>
      <c r="C126" s="267" t="s">
        <v>304</v>
      </c>
      <c r="D126" s="59">
        <f t="shared" ref="D126:E126" si="23">SUM(D127:D128)</f>
        <v>50</v>
      </c>
      <c r="E126" s="59">
        <f t="shared" si="23"/>
        <v>2085.84</v>
      </c>
      <c r="F126" s="44">
        <f t="shared" si="0"/>
        <v>4171.68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50</v>
      </c>
      <c r="E128" s="193">
        <v>2085.84</v>
      </c>
      <c r="F128" s="44">
        <f t="shared" si="0"/>
        <v>4171.68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81537.600000000006</v>
      </c>
      <c r="E134" s="59">
        <f t="shared" si="25"/>
        <v>136677.63</v>
      </c>
      <c r="F134" s="44">
        <f t="shared" ref="F134:F229" si="26">IF(D134&lt;&gt;0,IF(E134/D134&gt;=100,"&gt;&gt;100",E134/D134*100),"-")</f>
        <v>167.62527962559602</v>
      </c>
    </row>
    <row r="135" spans="1:6" ht="24" x14ac:dyDescent="0.2">
      <c r="A135" s="62">
        <v>671</v>
      </c>
      <c r="B135" s="181" t="s">
        <v>321</v>
      </c>
      <c r="C135" s="267" t="s">
        <v>322</v>
      </c>
      <c r="D135" s="59">
        <f t="shared" ref="D135:E135" si="27">SUM(D136:D138)</f>
        <v>81537.600000000006</v>
      </c>
      <c r="E135" s="59">
        <f t="shared" si="27"/>
        <v>136677.63</v>
      </c>
      <c r="F135" s="44">
        <f t="shared" si="26"/>
        <v>167.62527962559602</v>
      </c>
    </row>
    <row r="136" spans="1:6" ht="12.75" customHeight="1" x14ac:dyDescent="0.2">
      <c r="A136" s="62">
        <v>6711</v>
      </c>
      <c r="B136" s="64" t="s">
        <v>323</v>
      </c>
      <c r="C136" s="267" t="s">
        <v>324</v>
      </c>
      <c r="D136" s="193">
        <v>69601.990000000005</v>
      </c>
      <c r="E136" s="193">
        <v>128656.07</v>
      </c>
      <c r="F136" s="44">
        <f t="shared" si="26"/>
        <v>184.84539019645848</v>
      </c>
    </row>
    <row r="137" spans="1:6" ht="24" x14ac:dyDescent="0.2">
      <c r="A137" s="62">
        <v>6712</v>
      </c>
      <c r="B137" s="181" t="s">
        <v>325</v>
      </c>
      <c r="C137" s="267" t="s">
        <v>326</v>
      </c>
      <c r="D137" s="193">
        <v>11935.61</v>
      </c>
      <c r="E137" s="193">
        <v>8021.56</v>
      </c>
      <c r="F137" s="44">
        <f t="shared" si="26"/>
        <v>67.206954650830582</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724061.53</v>
      </c>
      <c r="E152" s="59">
        <f>E153+E164+E202+E221+E230+E262+E273</f>
        <v>946784.32</v>
      </c>
      <c r="F152" s="44">
        <f t="shared" si="26"/>
        <v>130.7602021060282</v>
      </c>
    </row>
    <row r="153" spans="1:6" ht="12.75" customHeight="1" x14ac:dyDescent="0.2">
      <c r="A153" s="62">
        <v>31</v>
      </c>
      <c r="B153" s="63" t="s">
        <v>356</v>
      </c>
      <c r="C153" s="267" t="s">
        <v>35</v>
      </c>
      <c r="D153" s="59">
        <f t="shared" ref="D153:E153" si="30">D154+D159+D160</f>
        <v>610969.37</v>
      </c>
      <c r="E153" s="59">
        <f t="shared" si="30"/>
        <v>789910.78</v>
      </c>
      <c r="F153" s="44">
        <f t="shared" si="26"/>
        <v>129.28811472169218</v>
      </c>
    </row>
    <row r="154" spans="1:6" ht="12.75" customHeight="1" x14ac:dyDescent="0.2">
      <c r="A154" s="62">
        <v>311</v>
      </c>
      <c r="B154" s="63" t="s">
        <v>357</v>
      </c>
      <c r="C154" s="267" t="s">
        <v>358</v>
      </c>
      <c r="D154" s="59">
        <f t="shared" ref="D154:E154" si="31">SUM(D155:D158)</f>
        <v>504409.29</v>
      </c>
      <c r="E154" s="59">
        <f t="shared" si="31"/>
        <v>658803.64</v>
      </c>
      <c r="F154" s="44">
        <f t="shared" si="26"/>
        <v>130.60894259104546</v>
      </c>
    </row>
    <row r="155" spans="1:6" ht="12.75" customHeight="1" x14ac:dyDescent="0.2">
      <c r="A155" s="62">
        <v>3111</v>
      </c>
      <c r="B155" s="63" t="s">
        <v>359</v>
      </c>
      <c r="C155" s="267" t="s">
        <v>360</v>
      </c>
      <c r="D155" s="193">
        <v>488609.75</v>
      </c>
      <c r="E155" s="193">
        <v>638714.25</v>
      </c>
      <c r="F155" s="44">
        <f t="shared" si="26"/>
        <v>130.720733673448</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9794.85</v>
      </c>
      <c r="E157" s="193">
        <v>11668.99</v>
      </c>
      <c r="F157" s="44">
        <f t="shared" si="26"/>
        <v>119.13393262786056</v>
      </c>
    </row>
    <row r="158" spans="1:6" ht="12.75" customHeight="1" x14ac:dyDescent="0.2">
      <c r="A158" s="62">
        <v>3114</v>
      </c>
      <c r="B158" s="64" t="s">
        <v>365</v>
      </c>
      <c r="C158" s="267" t="s">
        <v>366</v>
      </c>
      <c r="D158" s="193">
        <v>6004.69</v>
      </c>
      <c r="E158" s="193">
        <v>8420.4</v>
      </c>
      <c r="F158" s="44">
        <f t="shared" si="26"/>
        <v>140.23038658115576</v>
      </c>
    </row>
    <row r="159" spans="1:6" ht="12.75" customHeight="1" x14ac:dyDescent="0.2">
      <c r="A159" s="62">
        <v>312</v>
      </c>
      <c r="B159" s="64" t="s">
        <v>367</v>
      </c>
      <c r="C159" s="267" t="s">
        <v>368</v>
      </c>
      <c r="D159" s="193">
        <v>23225.55</v>
      </c>
      <c r="E159" s="193">
        <v>22341.91</v>
      </c>
      <c r="F159" s="44">
        <f t="shared" si="26"/>
        <v>96.195396879729429</v>
      </c>
    </row>
    <row r="160" spans="1:6" ht="12.75" customHeight="1" x14ac:dyDescent="0.2">
      <c r="A160" s="62">
        <v>313</v>
      </c>
      <c r="B160" s="64" t="s">
        <v>369</v>
      </c>
      <c r="C160" s="267" t="s">
        <v>370</v>
      </c>
      <c r="D160" s="59">
        <f t="shared" ref="D160:E160" si="32">SUM(D161:D163)</f>
        <v>83334.53</v>
      </c>
      <c r="E160" s="59">
        <f t="shared" si="32"/>
        <v>108765.23</v>
      </c>
      <c r="F160" s="44">
        <f t="shared" si="26"/>
        <v>130.51640178447036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83334.53</v>
      </c>
      <c r="E162" s="193">
        <v>108765.23</v>
      </c>
      <c r="F162" s="44">
        <f t="shared" si="26"/>
        <v>130.51640178447036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112472.05</v>
      </c>
      <c r="E164" s="59">
        <f>E165+E170+E178+E188+E189+E194</f>
        <v>156467.57999999996</v>
      </c>
      <c r="F164" s="44">
        <f t="shared" si="26"/>
        <v>139.11685614337068</v>
      </c>
    </row>
    <row r="165" spans="1:6" ht="12.75" customHeight="1" x14ac:dyDescent="0.2">
      <c r="A165" s="62">
        <v>321</v>
      </c>
      <c r="B165" s="63" t="s">
        <v>379</v>
      </c>
      <c r="C165" s="267" t="s">
        <v>380</v>
      </c>
      <c r="D165" s="59">
        <f t="shared" ref="D165:E165" si="33">SUM(D166:D169)</f>
        <v>21404.38</v>
      </c>
      <c r="E165" s="59">
        <f t="shared" si="33"/>
        <v>24327.95</v>
      </c>
      <c r="F165" s="44">
        <f t="shared" si="26"/>
        <v>113.65874648086046</v>
      </c>
    </row>
    <row r="166" spans="1:6" ht="12.75" customHeight="1" x14ac:dyDescent="0.2">
      <c r="A166" s="62">
        <v>3211</v>
      </c>
      <c r="B166" s="63" t="s">
        <v>381</v>
      </c>
      <c r="C166" s="267" t="s">
        <v>382</v>
      </c>
      <c r="D166" s="193">
        <v>3714.13</v>
      </c>
      <c r="E166" s="193">
        <v>3638.54</v>
      </c>
      <c r="F166" s="44">
        <f t="shared" si="26"/>
        <v>97.964799293508847</v>
      </c>
    </row>
    <row r="167" spans="1:6" ht="12.75" customHeight="1" x14ac:dyDescent="0.2">
      <c r="A167" s="62">
        <v>3212</v>
      </c>
      <c r="B167" s="63" t="s">
        <v>383</v>
      </c>
      <c r="C167" s="267" t="s">
        <v>384</v>
      </c>
      <c r="D167" s="193">
        <v>16802.09</v>
      </c>
      <c r="E167" s="193">
        <v>20320.5</v>
      </c>
      <c r="F167" s="44">
        <f t="shared" si="26"/>
        <v>120.94031159218883</v>
      </c>
    </row>
    <row r="168" spans="1:6" ht="12.75" customHeight="1" x14ac:dyDescent="0.2">
      <c r="A168" s="62">
        <v>3213</v>
      </c>
      <c r="B168" s="63" t="s">
        <v>385</v>
      </c>
      <c r="C168" s="267" t="s">
        <v>386</v>
      </c>
      <c r="D168" s="193">
        <v>226</v>
      </c>
      <c r="E168" s="193">
        <v>368.91</v>
      </c>
      <c r="F168" s="44">
        <f t="shared" si="26"/>
        <v>163.23451327433628</v>
      </c>
    </row>
    <row r="169" spans="1:6" ht="12.75" customHeight="1" x14ac:dyDescent="0.2">
      <c r="A169" s="62">
        <v>3214</v>
      </c>
      <c r="B169" s="63" t="s">
        <v>387</v>
      </c>
      <c r="C169" s="267" t="s">
        <v>388</v>
      </c>
      <c r="D169" s="193">
        <v>662.16</v>
      </c>
      <c r="E169" s="193">
        <v>0</v>
      </c>
      <c r="F169" s="44">
        <f t="shared" si="26"/>
        <v>0</v>
      </c>
    </row>
    <row r="170" spans="1:6" ht="12.75" customHeight="1" x14ac:dyDescent="0.2">
      <c r="A170" s="62">
        <v>322</v>
      </c>
      <c r="B170" s="63" t="s">
        <v>389</v>
      </c>
      <c r="C170" s="267" t="s">
        <v>390</v>
      </c>
      <c r="D170" s="59">
        <f t="shared" ref="D170:E170" si="34">SUM(D171:D177)</f>
        <v>60126.71</v>
      </c>
      <c r="E170" s="59">
        <f t="shared" si="34"/>
        <v>52870.55</v>
      </c>
      <c r="F170" s="44">
        <f t="shared" si="26"/>
        <v>87.931885845741448</v>
      </c>
    </row>
    <row r="171" spans="1:6" ht="12.75" customHeight="1" x14ac:dyDescent="0.2">
      <c r="A171" s="62">
        <v>3221</v>
      </c>
      <c r="B171" s="63" t="s">
        <v>391</v>
      </c>
      <c r="C171" s="267" t="s">
        <v>392</v>
      </c>
      <c r="D171" s="193">
        <v>10633.74</v>
      </c>
      <c r="E171" s="193">
        <v>6381.65</v>
      </c>
      <c r="F171" s="44">
        <f t="shared" si="26"/>
        <v>60.013222064861473</v>
      </c>
    </row>
    <row r="172" spans="1:6" ht="12.75" customHeight="1" x14ac:dyDescent="0.2">
      <c r="A172" s="62">
        <v>3222</v>
      </c>
      <c r="B172" s="63" t="s">
        <v>393</v>
      </c>
      <c r="C172" s="267" t="s">
        <v>394</v>
      </c>
      <c r="D172" s="193">
        <v>46375.41</v>
      </c>
      <c r="E172" s="193">
        <v>41789.96</v>
      </c>
      <c r="F172" s="44">
        <f t="shared" si="26"/>
        <v>90.112324613410422</v>
      </c>
    </row>
    <row r="173" spans="1:6" ht="12.75" customHeight="1" x14ac:dyDescent="0.2">
      <c r="A173" s="62">
        <v>3223</v>
      </c>
      <c r="B173" s="64" t="s">
        <v>395</v>
      </c>
      <c r="C173" s="267" t="s">
        <v>396</v>
      </c>
      <c r="D173" s="193">
        <v>2257.42</v>
      </c>
      <c r="E173" s="193">
        <v>2533.1999999999998</v>
      </c>
      <c r="F173" s="44">
        <f t="shared" si="26"/>
        <v>112.21660125275757</v>
      </c>
    </row>
    <row r="174" spans="1:6" ht="12.75" customHeight="1" x14ac:dyDescent="0.2">
      <c r="A174" s="62">
        <v>3224</v>
      </c>
      <c r="B174" s="64" t="s">
        <v>397</v>
      </c>
      <c r="C174" s="267" t="s">
        <v>398</v>
      </c>
      <c r="D174" s="193">
        <v>860.14</v>
      </c>
      <c r="E174" s="193">
        <v>1492.76</v>
      </c>
      <c r="F174" s="44">
        <f t="shared" si="26"/>
        <v>173.54849210593625</v>
      </c>
    </row>
    <row r="175" spans="1:6" ht="12.75" customHeight="1" x14ac:dyDescent="0.2">
      <c r="A175" s="62">
        <v>3225</v>
      </c>
      <c r="B175" s="64" t="s">
        <v>399</v>
      </c>
      <c r="C175" s="267" t="s">
        <v>400</v>
      </c>
      <c r="D175" s="193">
        <v>0</v>
      </c>
      <c r="E175" s="193">
        <v>672.98</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26973.010000000002</v>
      </c>
      <c r="E178" s="59">
        <f t="shared" si="35"/>
        <v>73021.719999999987</v>
      </c>
      <c r="F178" s="44">
        <f t="shared" si="26"/>
        <v>270.72143598359986</v>
      </c>
    </row>
    <row r="179" spans="1:6" ht="12.75" customHeight="1" x14ac:dyDescent="0.2">
      <c r="A179" s="62">
        <v>3231</v>
      </c>
      <c r="B179" s="64" t="s">
        <v>407</v>
      </c>
      <c r="C179" s="267" t="s">
        <v>408</v>
      </c>
      <c r="D179" s="193">
        <v>15756.42</v>
      </c>
      <c r="E179" s="193">
        <v>67550.679999999993</v>
      </c>
      <c r="F179" s="44">
        <f t="shared" si="26"/>
        <v>428.7184525418844</v>
      </c>
    </row>
    <row r="180" spans="1:6" ht="12.75" customHeight="1" x14ac:dyDescent="0.2">
      <c r="A180" s="62">
        <v>3232</v>
      </c>
      <c r="B180" s="64" t="s">
        <v>409</v>
      </c>
      <c r="C180" s="267" t="s">
        <v>410</v>
      </c>
      <c r="D180" s="193">
        <v>1613.93</v>
      </c>
      <c r="E180" s="193">
        <v>1150.23</v>
      </c>
      <c r="F180" s="44">
        <f t="shared" si="26"/>
        <v>71.268890224483101</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2414.5700000000002</v>
      </c>
      <c r="E182" s="193">
        <v>2533.65</v>
      </c>
      <c r="F182" s="44">
        <f t="shared" si="26"/>
        <v>104.93172697416102</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565.33000000000004</v>
      </c>
      <c r="E184" s="193">
        <v>194.48</v>
      </c>
      <c r="F184" s="44">
        <f t="shared" si="26"/>
        <v>34.401146233173542</v>
      </c>
    </row>
    <row r="185" spans="1:6" ht="12.75" customHeight="1" x14ac:dyDescent="0.2">
      <c r="A185" s="62">
        <v>3237</v>
      </c>
      <c r="B185" s="63" t="s">
        <v>419</v>
      </c>
      <c r="C185" s="267" t="s">
        <v>420</v>
      </c>
      <c r="D185" s="193">
        <v>5000.26</v>
      </c>
      <c r="E185" s="193">
        <v>538.13</v>
      </c>
      <c r="F185" s="44">
        <f t="shared" si="26"/>
        <v>10.762040373900557</v>
      </c>
    </row>
    <row r="186" spans="1:6" ht="12.75" customHeight="1" x14ac:dyDescent="0.2">
      <c r="A186" s="62">
        <v>3238</v>
      </c>
      <c r="B186" s="63" t="s">
        <v>421</v>
      </c>
      <c r="C186" s="267" t="s">
        <v>422</v>
      </c>
      <c r="D186" s="193">
        <v>1597.5</v>
      </c>
      <c r="E186" s="193">
        <v>1054.55</v>
      </c>
      <c r="F186" s="44">
        <f t="shared" si="26"/>
        <v>66.012519561815324</v>
      </c>
    </row>
    <row r="187" spans="1:6" ht="12.75" customHeight="1" x14ac:dyDescent="0.2">
      <c r="A187" s="62">
        <v>3239</v>
      </c>
      <c r="B187" s="63" t="s">
        <v>423</v>
      </c>
      <c r="C187" s="267" t="s">
        <v>424</v>
      </c>
      <c r="D187" s="193">
        <v>25</v>
      </c>
      <c r="E187" s="193">
        <v>0</v>
      </c>
      <c r="F187" s="44">
        <f t="shared" si="26"/>
        <v>0</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3967.95</v>
      </c>
      <c r="E194" s="59">
        <f t="shared" si="36"/>
        <v>6247.36</v>
      </c>
      <c r="F194" s="44">
        <f t="shared" si="26"/>
        <v>157.44553232777631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1315.58</v>
      </c>
      <c r="E196" s="193">
        <v>1315.58</v>
      </c>
      <c r="F196" s="44">
        <f t="shared" si="26"/>
        <v>100</v>
      </c>
    </row>
    <row r="197" spans="1:6" ht="12.75" customHeight="1" x14ac:dyDescent="0.2">
      <c r="A197" s="62">
        <v>3293</v>
      </c>
      <c r="B197" s="63" t="s">
        <v>443</v>
      </c>
      <c r="C197" s="267" t="s">
        <v>444</v>
      </c>
      <c r="D197" s="193">
        <v>0</v>
      </c>
      <c r="E197" s="193">
        <v>103.93</v>
      </c>
      <c r="F197" s="44" t="str">
        <f t="shared" si="26"/>
        <v>-</v>
      </c>
    </row>
    <row r="198" spans="1:6" ht="12.75" customHeight="1" x14ac:dyDescent="0.2">
      <c r="A198" s="62">
        <v>3294</v>
      </c>
      <c r="B198" s="63" t="s">
        <v>445</v>
      </c>
      <c r="C198" s="267" t="s">
        <v>446</v>
      </c>
      <c r="D198" s="193">
        <v>153.37</v>
      </c>
      <c r="E198" s="193">
        <v>181.72</v>
      </c>
      <c r="F198" s="44">
        <f t="shared" si="26"/>
        <v>118.48471017800091</v>
      </c>
    </row>
    <row r="199" spans="1:6" ht="12.75" customHeight="1" x14ac:dyDescent="0.2">
      <c r="A199" s="62">
        <v>3295</v>
      </c>
      <c r="B199" s="63" t="s">
        <v>447</v>
      </c>
      <c r="C199" s="267" t="s">
        <v>448</v>
      </c>
      <c r="D199" s="193">
        <v>1960</v>
      </c>
      <c r="E199" s="193">
        <v>2664</v>
      </c>
      <c r="F199" s="44">
        <f t="shared" si="26"/>
        <v>135.91836734693879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539</v>
      </c>
      <c r="E201" s="193">
        <v>1982.13</v>
      </c>
      <c r="F201" s="44">
        <f t="shared" si="26"/>
        <v>367.7421150278293</v>
      </c>
    </row>
    <row r="202" spans="1:6" ht="12.75" customHeight="1" x14ac:dyDescent="0.2">
      <c r="A202" s="62">
        <v>34</v>
      </c>
      <c r="B202" s="182" t="s">
        <v>453</v>
      </c>
      <c r="C202" s="267" t="s">
        <v>454</v>
      </c>
      <c r="D202" s="59">
        <f t="shared" ref="D202:E202" si="37">D203+D208+D216</f>
        <v>620.1099999999999</v>
      </c>
      <c r="E202" s="59">
        <f t="shared" si="37"/>
        <v>405.96</v>
      </c>
      <c r="F202" s="44">
        <f t="shared" si="26"/>
        <v>65.465804454048481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620.1099999999999</v>
      </c>
      <c r="E216" s="59">
        <f t="shared" si="40"/>
        <v>405.96</v>
      </c>
      <c r="F216" s="44">
        <f t="shared" si="26"/>
        <v>65.465804454048481</v>
      </c>
    </row>
    <row r="217" spans="1:6" ht="12.75" customHeight="1" x14ac:dyDescent="0.2">
      <c r="A217" s="62">
        <v>3431</v>
      </c>
      <c r="B217" s="181" t="s">
        <v>483</v>
      </c>
      <c r="C217" s="267" t="s">
        <v>484</v>
      </c>
      <c r="D217" s="193">
        <v>415.73</v>
      </c>
      <c r="E217" s="193">
        <v>405.96</v>
      </c>
      <c r="F217" s="44">
        <f t="shared" si="26"/>
        <v>97.649917013446213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161.82</v>
      </c>
      <c r="E219" s="193">
        <v>0</v>
      </c>
      <c r="F219" s="44">
        <f t="shared" si="26"/>
        <v>0</v>
      </c>
    </row>
    <row r="220" spans="1:6" ht="12.75" customHeight="1" x14ac:dyDescent="0.2">
      <c r="A220" s="62">
        <v>3434</v>
      </c>
      <c r="B220" s="64" t="s">
        <v>489</v>
      </c>
      <c r="C220" s="267" t="s">
        <v>490</v>
      </c>
      <c r="D220" s="193">
        <v>42.56</v>
      </c>
      <c r="E220" s="193">
        <v>0</v>
      </c>
      <c r="F220" s="44">
        <f t="shared" si="26"/>
        <v>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724061.53</v>
      </c>
      <c r="E299" s="59">
        <f>E152-E297+E298</f>
        <v>946784.32</v>
      </c>
      <c r="F299" s="44">
        <f t="shared" si="68"/>
        <v>130.7602021060282</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12941.619999999995</v>
      </c>
      <c r="E301" s="59">
        <f>IF(E299&gt;=E6,E299-E6,0)</f>
        <v>3823.359999999986</v>
      </c>
      <c r="F301" s="44">
        <f t="shared" si="68"/>
        <v>29.543132930807637</v>
      </c>
    </row>
    <row r="302" spans="1:6" ht="12.75" customHeight="1" x14ac:dyDescent="0.2">
      <c r="A302" s="62">
        <v>92211</v>
      </c>
      <c r="B302" s="63" t="s">
        <v>644</v>
      </c>
      <c r="C302" s="267" t="s">
        <v>645</v>
      </c>
      <c r="D302" s="193">
        <v>1275.3</v>
      </c>
      <c r="E302" s="193">
        <v>0</v>
      </c>
      <c r="F302" s="44">
        <f t="shared" si="68"/>
        <v>0</v>
      </c>
    </row>
    <row r="303" spans="1:6" ht="12.75" customHeight="1" x14ac:dyDescent="0.2">
      <c r="A303" s="62">
        <v>92221</v>
      </c>
      <c r="B303" s="63" t="s">
        <v>646</v>
      </c>
      <c r="C303" s="267" t="s">
        <v>647</v>
      </c>
      <c r="D303" s="193">
        <v>0</v>
      </c>
      <c r="E303" s="193">
        <v>17695.919999999998</v>
      </c>
      <c r="F303" s="44" t="str">
        <f t="shared" si="68"/>
        <v>-</v>
      </c>
    </row>
    <row r="304" spans="1:6" ht="12.75" customHeight="1" x14ac:dyDescent="0.2">
      <c r="A304" s="62">
        <v>96</v>
      </c>
      <c r="B304" s="228" t="s">
        <v>648</v>
      </c>
      <c r="C304" s="267" t="s">
        <v>649</v>
      </c>
      <c r="D304" s="193">
        <v>4875.2</v>
      </c>
      <c r="E304" s="193">
        <v>19570.12</v>
      </c>
      <c r="F304" s="44">
        <f t="shared" si="68"/>
        <v>401.42189038398425</v>
      </c>
    </row>
    <row r="305" spans="1:6" ht="12" x14ac:dyDescent="0.2">
      <c r="A305" s="62">
        <v>9661</v>
      </c>
      <c r="B305" s="228" t="s">
        <v>650</v>
      </c>
      <c r="C305" s="267" t="s">
        <v>651</v>
      </c>
      <c r="D305" s="193">
        <v>0</v>
      </c>
      <c r="E305" s="193">
        <v>4904.2</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11120.08</v>
      </c>
      <c r="E360" s="59">
        <f t="shared" si="86"/>
        <v>11856.879999999997</v>
      </c>
      <c r="F360" s="44">
        <f t="shared" si="72"/>
        <v>106.62585161257829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11120.08</v>
      </c>
      <c r="E373" s="59">
        <f t="shared" si="90"/>
        <v>11856.879999999997</v>
      </c>
      <c r="F373" s="44">
        <f t="shared" si="72"/>
        <v>106.62585161257829</v>
      </c>
    </row>
    <row r="374" spans="1:6" ht="12.75" customHeight="1" x14ac:dyDescent="0.2">
      <c r="A374" s="62">
        <v>421</v>
      </c>
      <c r="B374" s="63" t="s">
        <v>779</v>
      </c>
      <c r="C374" s="267" t="s">
        <v>780</v>
      </c>
      <c r="D374" s="59">
        <f t="shared" ref="D374:E374" si="91">SUM(D375:D378)</f>
        <v>0</v>
      </c>
      <c r="E374" s="59">
        <f t="shared" si="91"/>
        <v>1531.25</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1531.25</v>
      </c>
      <c r="F378" s="44" t="str">
        <f t="shared" si="72"/>
        <v>-</v>
      </c>
    </row>
    <row r="379" spans="1:6" ht="12.75" customHeight="1" x14ac:dyDescent="0.2">
      <c r="A379" s="62">
        <v>422</v>
      </c>
      <c r="B379" s="63" t="s">
        <v>785</v>
      </c>
      <c r="C379" s="267" t="s">
        <v>786</v>
      </c>
      <c r="D379" s="59">
        <f t="shared" ref="D379:E379" si="92">SUM(D380:D387)</f>
        <v>10186.61</v>
      </c>
      <c r="E379" s="59">
        <f t="shared" si="92"/>
        <v>10111.419999999998</v>
      </c>
      <c r="F379" s="44">
        <f t="shared" si="72"/>
        <v>99.261874166184811</v>
      </c>
    </row>
    <row r="380" spans="1:6" ht="12.75" customHeight="1" x14ac:dyDescent="0.2">
      <c r="A380" s="62">
        <v>4221</v>
      </c>
      <c r="B380" s="63" t="s">
        <v>695</v>
      </c>
      <c r="C380" s="267" t="s">
        <v>787</v>
      </c>
      <c r="D380" s="193">
        <v>2051</v>
      </c>
      <c r="E380" s="193">
        <v>2360</v>
      </c>
      <c r="F380" s="44">
        <f t="shared" si="72"/>
        <v>115.06582155046318</v>
      </c>
    </row>
    <row r="381" spans="1:6" ht="12.75" customHeight="1" x14ac:dyDescent="0.2">
      <c r="A381" s="62">
        <v>4222</v>
      </c>
      <c r="B381" s="63" t="s">
        <v>788</v>
      </c>
      <c r="C381" s="267" t="s">
        <v>789</v>
      </c>
      <c r="D381" s="193">
        <v>6996.36</v>
      </c>
      <c r="E381" s="193">
        <v>0</v>
      </c>
      <c r="F381" s="44">
        <f t="shared" si="72"/>
        <v>0</v>
      </c>
    </row>
    <row r="382" spans="1:6" ht="12.75" customHeight="1" x14ac:dyDescent="0.2">
      <c r="A382" s="62">
        <v>4223</v>
      </c>
      <c r="B382" s="63" t="s">
        <v>699</v>
      </c>
      <c r="C382" s="267" t="s">
        <v>790</v>
      </c>
      <c r="D382" s="193">
        <v>1139.25</v>
      </c>
      <c r="E382" s="193">
        <v>6543.21</v>
      </c>
      <c r="F382" s="44">
        <f t="shared" si="72"/>
        <v>574.34364713627394</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1208.21</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933.47</v>
      </c>
      <c r="E393" s="59">
        <f t="shared" si="94"/>
        <v>214.21</v>
      </c>
      <c r="F393" s="44">
        <f t="shared" si="72"/>
        <v>22.947711227998756</v>
      </c>
    </row>
    <row r="394" spans="1:6" ht="12.75" customHeight="1" x14ac:dyDescent="0.2">
      <c r="A394" s="62">
        <v>4241</v>
      </c>
      <c r="B394" s="63" t="s">
        <v>804</v>
      </c>
      <c r="C394" s="267" t="s">
        <v>805</v>
      </c>
      <c r="D394" s="193">
        <v>0</v>
      </c>
      <c r="E394" s="193">
        <v>50.37</v>
      </c>
      <c r="F394" s="44" t="str">
        <f t="shared" si="72"/>
        <v>-</v>
      </c>
    </row>
    <row r="395" spans="1:6" ht="12.75" customHeight="1" x14ac:dyDescent="0.2">
      <c r="A395" s="62">
        <v>4242</v>
      </c>
      <c r="B395" s="63" t="s">
        <v>725</v>
      </c>
      <c r="C395" s="267" t="s">
        <v>806</v>
      </c>
      <c r="D395" s="193">
        <v>933.47</v>
      </c>
      <c r="E395" s="193">
        <v>163.84</v>
      </c>
      <c r="F395" s="44">
        <f t="shared" si="72"/>
        <v>17.551715641638189</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11120.08</v>
      </c>
      <c r="E418" s="59">
        <f t="shared" si="102"/>
        <v>11856.879999999997</v>
      </c>
      <c r="F418" s="44">
        <f t="shared" si="72"/>
        <v>106.62585161257829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711119.91</v>
      </c>
      <c r="E422" s="59">
        <f>E6+E308</f>
        <v>942960.96</v>
      </c>
      <c r="F422" s="44">
        <f t="shared" si="72"/>
        <v>132.60224425441837</v>
      </c>
    </row>
    <row r="423" spans="1:6" ht="12.75" customHeight="1" x14ac:dyDescent="0.2">
      <c r="A423" s="62" t="s">
        <v>629</v>
      </c>
      <c r="B423" s="63" t="s">
        <v>852</v>
      </c>
      <c r="C423" s="267" t="s">
        <v>853</v>
      </c>
      <c r="D423" s="59">
        <f t="shared" ref="D423:E423" si="103">D299+D360</f>
        <v>735181.61</v>
      </c>
      <c r="E423" s="59">
        <f t="shared" si="103"/>
        <v>958641.2</v>
      </c>
      <c r="F423" s="44">
        <f t="shared" si="72"/>
        <v>130.39515501482688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24061.699999999953</v>
      </c>
      <c r="E425" s="59">
        <f t="shared" si="105"/>
        <v>15680.239999999991</v>
      </c>
      <c r="F425" s="44">
        <f t="shared" si="72"/>
        <v>65.166800350765001</v>
      </c>
    </row>
    <row r="426" spans="1:6" ht="12.75" customHeight="1" x14ac:dyDescent="0.2">
      <c r="A426" s="271" t="s">
        <v>858</v>
      </c>
      <c r="B426" s="182" t="s">
        <v>859</v>
      </c>
      <c r="C426" s="272" t="s">
        <v>860</v>
      </c>
      <c r="D426" s="59">
        <f t="shared" ref="D426:E426" si="106">IF(D302-D303+D419-D420&gt;=0,D302-D303+D419-D420,0)</f>
        <v>1275.3</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17695.919999999998</v>
      </c>
      <c r="F427" s="44" t="str">
        <f t="shared" si="72"/>
        <v>-</v>
      </c>
    </row>
    <row r="428" spans="1:6" ht="24" x14ac:dyDescent="0.2">
      <c r="A428" s="269" t="s">
        <v>863</v>
      </c>
      <c r="B428" s="263" t="s">
        <v>864</v>
      </c>
      <c r="C428" s="270" t="s">
        <v>865</v>
      </c>
      <c r="D428" s="80">
        <f t="shared" ref="D428:E428" si="108">D304+D421</f>
        <v>4875.2</v>
      </c>
      <c r="E428" s="80">
        <f t="shared" si="108"/>
        <v>19570.12</v>
      </c>
      <c r="F428" s="60">
        <f t="shared" si="72"/>
        <v>401.42189038398425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711119.91</v>
      </c>
      <c r="E643" s="59">
        <f>E422+E430</f>
        <v>942960.96</v>
      </c>
      <c r="F643" s="44">
        <f t="shared" si="109"/>
        <v>132.60224425441837</v>
      </c>
    </row>
    <row r="644" spans="1:6" ht="12.75" customHeight="1" x14ac:dyDescent="0.2">
      <c r="A644" s="62" t="s">
        <v>629</v>
      </c>
      <c r="B644" s="63" t="s">
        <v>1285</v>
      </c>
      <c r="C644" s="267" t="s">
        <v>1286</v>
      </c>
      <c r="D644" s="59">
        <f>D423+D535</f>
        <v>735181.61</v>
      </c>
      <c r="E644" s="59">
        <f>E423+E535</f>
        <v>958641.2</v>
      </c>
      <c r="F644" s="44">
        <f t="shared" si="109"/>
        <v>130.39515501482688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24061.699999999953</v>
      </c>
      <c r="E646" s="59">
        <f t="shared" si="164"/>
        <v>15680.239999999991</v>
      </c>
      <c r="F646" s="44">
        <f t="shared" si="109"/>
        <v>65.166800350765001</v>
      </c>
    </row>
    <row r="647" spans="1:6" ht="24" x14ac:dyDescent="0.2">
      <c r="A647" s="271" t="s">
        <v>1291</v>
      </c>
      <c r="B647" s="63" t="s">
        <v>1292</v>
      </c>
      <c r="C647" s="272" t="s">
        <v>1291</v>
      </c>
      <c r="D647" s="59">
        <f>IF(D426-D427+D641-D642&gt;=0,D426-D427+D641-D642,0)</f>
        <v>1275.3</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17695.919999999998</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22786.399999999954</v>
      </c>
      <c r="E650" s="59">
        <f t="shared" si="166"/>
        <v>33376.159999999989</v>
      </c>
      <c r="F650" s="44">
        <f t="shared" si="109"/>
        <v>146.47403714496389</v>
      </c>
    </row>
    <row r="651" spans="1:6" ht="24" x14ac:dyDescent="0.2">
      <c r="A651" s="269" t="s">
        <v>1299</v>
      </c>
      <c r="B651" s="183" t="s">
        <v>1300</v>
      </c>
      <c r="C651" s="270" t="s">
        <v>1299</v>
      </c>
      <c r="D651" s="195">
        <v>106594.35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40867.519999999997</v>
      </c>
      <c r="E653" s="193">
        <v>27092.93</v>
      </c>
      <c r="F653" s="44">
        <f t="shared" ref="F653:F740" si="167">IF(D653&lt;&gt;0,IF(E653/D653&gt;=100,"&gt;&gt;100",E653/D653*100),"-")</f>
        <v>66.294529249633953</v>
      </c>
    </row>
    <row r="654" spans="1:6" ht="12.75" customHeight="1" x14ac:dyDescent="0.2">
      <c r="A654" s="62" t="s">
        <v>1304</v>
      </c>
      <c r="B654" s="63" t="s">
        <v>1305</v>
      </c>
      <c r="C654" s="267" t="s">
        <v>1304</v>
      </c>
      <c r="D654" s="193">
        <v>126971.59</v>
      </c>
      <c r="E654" s="193">
        <v>143610.66</v>
      </c>
      <c r="F654" s="44">
        <f t="shared" si="167"/>
        <v>113.1045614219685</v>
      </c>
    </row>
    <row r="655" spans="1:6" ht="12.75" customHeight="1" x14ac:dyDescent="0.2">
      <c r="A655" s="62" t="s">
        <v>1306</v>
      </c>
      <c r="B655" s="63" t="s">
        <v>1307</v>
      </c>
      <c r="C655" s="267" t="s">
        <v>1306</v>
      </c>
      <c r="D655" s="193">
        <v>152319.03</v>
      </c>
      <c r="E655" s="193">
        <v>154491.39000000001</v>
      </c>
      <c r="F655" s="44">
        <f t="shared" si="167"/>
        <v>101.42619080491781</v>
      </c>
    </row>
    <row r="656" spans="1:6" ht="24" x14ac:dyDescent="0.2">
      <c r="A656" s="62">
        <v>11</v>
      </c>
      <c r="B656" s="63" t="s">
        <v>1308</v>
      </c>
      <c r="C656" s="267" t="s">
        <v>1309</v>
      </c>
      <c r="D656" s="59">
        <f t="shared" ref="D656:E656" si="168">+D653+D654-D655</f>
        <v>15520.079999999987</v>
      </c>
      <c r="E656" s="59">
        <f t="shared" si="168"/>
        <v>16212.199999999983</v>
      </c>
      <c r="F656" s="44">
        <f t="shared" si="167"/>
        <v>104.45951309529329</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56</v>
      </c>
      <c r="E658" s="273">
        <v>56</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51</v>
      </c>
      <c r="E660" s="273">
        <v>51</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1200</v>
      </c>
      <c r="E679" s="191">
        <v>510</v>
      </c>
      <c r="F679" s="70">
        <f t="shared" si="167"/>
        <v>42.5</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620888.92000000004</v>
      </c>
      <c r="E683" s="191">
        <v>796880.69</v>
      </c>
      <c r="F683" s="70">
        <f t="shared" si="167"/>
        <v>128.34512975364416</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6015.79</v>
      </c>
      <c r="E724" s="191">
        <v>6806.8</v>
      </c>
      <c r="F724" s="70">
        <f t="shared" si="167"/>
        <v>113.14889648741064</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16802.09</v>
      </c>
      <c r="E734" s="191">
        <v>20320.5</v>
      </c>
      <c r="F734" s="70">
        <f t="shared" si="167"/>
        <v>120.94031159218883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45.8</v>
      </c>
      <c r="E736" s="193">
        <v>0</v>
      </c>
      <c r="F736" s="44">
        <f t="shared" si="167"/>
        <v>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237.76</v>
      </c>
      <c r="E738" s="193">
        <v>475.63</v>
      </c>
      <c r="F738" s="44">
        <f t="shared" si="167"/>
        <v>200.04626514131897</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2664</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28"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197544.05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799305.05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787448.17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691813.93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94744.99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889.25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11856.88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897295.32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886616.25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787457.86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98383.23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775.16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10679.07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99553.780000000144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99553.78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98375.97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1177.81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23823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Knjigovodstvo</cp:lastModifiedBy>
  <cp:lastPrinted>2025-07-10T05:45:07Z</cp:lastPrinted>
  <dcterms:created xsi:type="dcterms:W3CDTF">2022-04-01T05:14:30Z</dcterms:created>
  <dcterms:modified xsi:type="dcterms:W3CDTF">2025-07-10T07:10:28Z</dcterms:modified>
</cp:coreProperties>
</file>